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ate1904="1"/>
  <bookViews>
    <workbookView xWindow="0" yWindow="0" windowWidth="20490" windowHeight="7770"/>
  </bookViews>
  <sheets>
    <sheet name="進捗状況シート" sheetId="6" r:id="rId1"/>
    <sheet name="進捗状況（月間）" sheetId="13" r:id="rId2"/>
    <sheet name="第1週" sheetId="7" r:id="rId3"/>
    <sheet name="第2週 " sheetId="14" r:id="rId4"/>
    <sheet name="第3週" sheetId="15" r:id="rId5"/>
    <sheet name="第4週" sheetId="16" r:id="rId6"/>
    <sheet name="最終週" sheetId="17" r:id="rId7"/>
    <sheet name="Sheet1" sheetId="18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6"/>
  <c r="C11" l="1"/>
  <c r="B12" l="1"/>
  <c r="C12" l="1"/>
  <c r="B13"/>
  <c r="C13" l="1"/>
  <c r="B14"/>
  <c r="C14" s="1"/>
  <c r="B15" l="1"/>
  <c r="C15" l="1"/>
  <c r="B16"/>
  <c r="C16" l="1"/>
  <c r="B17"/>
  <c r="C17" l="1"/>
  <c r="B18"/>
  <c r="C18" l="1"/>
  <c r="B19"/>
  <c r="C19" l="1"/>
  <c r="B20"/>
  <c r="C20" l="1"/>
  <c r="B21"/>
  <c r="C21" l="1"/>
  <c r="B22"/>
  <c r="C22" l="1"/>
  <c r="B23"/>
  <c r="C23" l="1"/>
  <c r="B24"/>
  <c r="C24" l="1"/>
  <c r="B25"/>
  <c r="C25" l="1"/>
  <c r="B26"/>
  <c r="C26" l="1"/>
  <c r="B27"/>
  <c r="C27" l="1"/>
  <c r="B28"/>
  <c r="C28" l="1"/>
  <c r="B29"/>
  <c r="C29" l="1"/>
  <c r="B30"/>
  <c r="C30" l="1"/>
  <c r="B31"/>
  <c r="C31" l="1"/>
  <c r="B32"/>
  <c r="C32" l="1"/>
  <c r="B33"/>
  <c r="C33" l="1"/>
  <c r="B34"/>
  <c r="C34" l="1"/>
  <c r="B35"/>
  <c r="C35" l="1"/>
  <c r="B36"/>
  <c r="C36" l="1"/>
  <c r="B37"/>
  <c r="C37" l="1"/>
  <c r="B38"/>
  <c r="B39" s="1"/>
  <c r="B40" l="1"/>
  <c r="C40" s="1"/>
  <c r="C39"/>
  <c r="C38"/>
  <c r="B41" l="1"/>
  <c r="C41" s="1"/>
</calcChain>
</file>

<file path=xl/sharedStrings.xml><?xml version="1.0" encoding="utf-8"?>
<sst xmlns="http://schemas.openxmlformats.org/spreadsheetml/2006/main" count="44" uniqueCount="37">
  <si>
    <t>年</t>
    <rPh sb="0" eb="1">
      <t>ネン</t>
    </rPh>
    <phoneticPr fontId="1"/>
  </si>
  <si>
    <t>月</t>
    <rPh sb="0" eb="1">
      <t>ガツ</t>
    </rPh>
    <phoneticPr fontId="1"/>
  </si>
  <si>
    <t>日時</t>
    <rPh sb="0" eb="2">
      <t>ニチジ</t>
    </rPh>
    <phoneticPr fontId="1"/>
  </si>
  <si>
    <t>曜日</t>
    <rPh sb="0" eb="2">
      <t>ヨウビ</t>
    </rPh>
    <phoneticPr fontId="1"/>
  </si>
  <si>
    <t>達成度</t>
    <rPh sb="0" eb="2">
      <t>タッセイ</t>
    </rPh>
    <rPh sb="2" eb="3">
      <t>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</si>
  <si>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</si>
  <si>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</si>
  <si>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</si>
  <si>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</si>
  <si>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</si>
  <si>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進捗状況（おおまかに）</t>
    <rPh sb="0" eb="2">
      <t>シンチョク</t>
    </rPh>
    <rPh sb="2" eb="4">
      <t>ジョウキョウ</t>
    </rPh>
    <phoneticPr fontId="1"/>
  </si>
  <si>
    <t>今月の
目標</t>
    <rPh sb="0" eb="2">
      <t>コンゲツ</t>
    </rPh>
    <rPh sb="4" eb="6">
      <t>モクヒョウ</t>
    </rPh>
    <phoneticPr fontId="1"/>
  </si>
  <si>
    <t>Distinguish double switch circuit on the circuit</t>
    <phoneticPr fontId="1"/>
  </si>
  <si>
    <t>Calculate resistances to meet the detect voltage and test</t>
    <phoneticPr fontId="1"/>
  </si>
  <si>
    <t>Finish mid respondent</t>
    <phoneticPr fontId="1"/>
  </si>
  <si>
    <t>Finish reports about some classes</t>
    <phoneticPr fontId="1"/>
  </si>
  <si>
    <t>Search information about reports</t>
    <phoneticPr fontId="1"/>
  </si>
  <si>
    <t>Test different amplifier circuits</t>
    <phoneticPr fontId="1"/>
  </si>
  <si>
    <t xml:space="preserve">Calculate magnification and compare result </t>
    <phoneticPr fontId="1"/>
  </si>
  <si>
    <t>finish final report about classes</t>
    <phoneticPr fontId="1"/>
  </si>
  <si>
    <t>Amplifier circuit re-test</t>
    <phoneticPr fontId="1"/>
  </si>
  <si>
    <t>Nothing progress</t>
    <phoneticPr fontId="1"/>
  </si>
  <si>
    <t xml:space="preserve">Tset feedback circuit with smaller gain </t>
    <phoneticPr fontId="1"/>
  </si>
  <si>
    <t>Classes</t>
    <phoneticPr fontId="1"/>
  </si>
  <si>
    <t>Prepare my mid repondent</t>
    <phoneticPr fontId="1"/>
  </si>
  <si>
    <t>Nothing progress</t>
    <phoneticPr fontId="1"/>
  </si>
  <si>
    <t>Re-check the simulation and make PPT</t>
    <phoneticPr fontId="1"/>
  </si>
  <si>
    <t>Modify PPT&amp; prepared presentation</t>
    <phoneticPr fontId="1"/>
  </si>
  <si>
    <t>classes</t>
    <phoneticPr fontId="1"/>
  </si>
  <si>
    <t xml:space="preserve">Test 5 kinds of resistances </t>
    <phoneticPr fontId="1"/>
  </si>
  <si>
    <t>Learn AD converter</t>
    <phoneticPr fontId="1"/>
  </si>
  <si>
    <t>Try to use AD converter</t>
    <phoneticPr fontId="1"/>
  </si>
  <si>
    <t>Document prepared</t>
    <phoneticPr fontId="1"/>
  </si>
  <si>
    <t>classes</t>
    <phoneticPr fontId="1"/>
  </si>
  <si>
    <t>Learn AD converter</t>
    <phoneticPr fontId="1"/>
  </si>
  <si>
    <t>Test one AD convert example</t>
    <phoneticPr fontId="1"/>
  </si>
  <si>
    <t>Finish two touch switches distinguish</t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</si>
</sst>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00B0F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14" xfId="0" applyBorder="1">
      <alignment vertical="center"/>
    </xf>
    <xf numFmtId="14" fontId="0" fillId="0" borderId="22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14" fontId="0" fillId="0" borderId="30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2" xfId="0" applyBorder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4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>
        <c:manualLayout>
          <c:layoutTarget val="inner"/>
          <c:xMode val="edge"/>
          <c:yMode val="edge"/>
          <c:x val="0.11380563129876645"/>
          <c:y val="0.30608341165879038"/>
          <c:w val="0.86646989749341208"/>
          <c:h val="0.50550538079379059"/>
        </c:manualLayout>
      </c:layout>
      <c:lineChart>
        <c:grouping val="standard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Calculate resistances to meet the detect voltage and test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2015/6/1</c:v>
                </c:pt>
                <c:pt idx="1">
                  <c:v>2015/6/2</c:v>
                </c:pt>
                <c:pt idx="2">
                  <c:v>2015/6/3</c:v>
                </c:pt>
                <c:pt idx="3">
                  <c:v>2015/6/4</c:v>
                </c:pt>
                <c:pt idx="4">
                  <c:v>2015/6/5</c:v>
                </c:pt>
                <c:pt idx="5">
                  <c:v>2015/6/6</c:v>
                </c:pt>
                <c:pt idx="6">
                  <c:v>2015/6/7</c:v>
                </c:pt>
                <c:pt idx="7">
                  <c:v>2015/6/8</c:v>
                </c:pt>
                <c:pt idx="8">
                  <c:v>2015/6/9</c:v>
                </c:pt>
                <c:pt idx="9">
                  <c:v>2015/6/10</c:v>
                </c:pt>
                <c:pt idx="10">
                  <c:v>2015/6/11</c:v>
                </c:pt>
                <c:pt idx="11">
                  <c:v>2015/6/12</c:v>
                </c:pt>
                <c:pt idx="12">
                  <c:v>2015/6/13</c:v>
                </c:pt>
                <c:pt idx="13">
                  <c:v>2015/6/14</c:v>
                </c:pt>
                <c:pt idx="14">
                  <c:v>2015/6/15</c:v>
                </c:pt>
                <c:pt idx="15">
                  <c:v>2015/6/16</c:v>
                </c:pt>
                <c:pt idx="16">
                  <c:v>2015/6/17</c:v>
                </c:pt>
                <c:pt idx="17">
                  <c:v>2015/6/18</c:v>
                </c:pt>
                <c:pt idx="18">
                  <c:v>2015/6/19</c:v>
                </c:pt>
                <c:pt idx="19">
                  <c:v>2015/6/20</c:v>
                </c:pt>
                <c:pt idx="20">
                  <c:v>2015/6/21</c:v>
                </c:pt>
                <c:pt idx="21">
                  <c:v>2015/6/22</c:v>
                </c:pt>
                <c:pt idx="22">
                  <c:v>2015/6/23</c:v>
                </c:pt>
                <c:pt idx="23">
                  <c:v>2015/6/24</c:v>
                </c:pt>
                <c:pt idx="24">
                  <c:v>2015/6/25</c:v>
                </c:pt>
                <c:pt idx="25">
                  <c:v>2015/6/26</c:v>
                </c:pt>
                <c:pt idx="26">
                  <c:v>2015/6/27</c:v>
                </c:pt>
                <c:pt idx="27">
                  <c:v>2015/6/28</c:v>
                </c:pt>
                <c:pt idx="28">
                  <c:v>2015/6/29</c:v>
                </c:pt>
                <c:pt idx="29">
                  <c:v>2015/6/30</c:v>
                </c:pt>
              </c:strCache>
            </c:strRef>
          </c:cat>
          <c:val>
            <c:numRef>
              <c:f>進捗状況シート!$F$11:$F$41</c:f>
              <c:numCache>
                <c:formatCode>General</c:formatCod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Distinguish double switch circuit on the circuit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2015/6/1</c:v>
                </c:pt>
                <c:pt idx="1">
                  <c:v>2015/6/2</c:v>
                </c:pt>
                <c:pt idx="2">
                  <c:v>2015/6/3</c:v>
                </c:pt>
                <c:pt idx="3">
                  <c:v>2015/6/4</c:v>
                </c:pt>
                <c:pt idx="4">
                  <c:v>2015/6/5</c:v>
                </c:pt>
                <c:pt idx="5">
                  <c:v>2015/6/6</c:v>
                </c:pt>
                <c:pt idx="6">
                  <c:v>2015/6/7</c:v>
                </c:pt>
                <c:pt idx="7">
                  <c:v>2015/6/8</c:v>
                </c:pt>
                <c:pt idx="8">
                  <c:v>2015/6/9</c:v>
                </c:pt>
                <c:pt idx="9">
                  <c:v>2015/6/10</c:v>
                </c:pt>
                <c:pt idx="10">
                  <c:v>2015/6/11</c:v>
                </c:pt>
                <c:pt idx="11">
                  <c:v>2015/6/12</c:v>
                </c:pt>
                <c:pt idx="12">
                  <c:v>2015/6/13</c:v>
                </c:pt>
                <c:pt idx="13">
                  <c:v>2015/6/14</c:v>
                </c:pt>
                <c:pt idx="14">
                  <c:v>2015/6/15</c:v>
                </c:pt>
                <c:pt idx="15">
                  <c:v>2015/6/16</c:v>
                </c:pt>
                <c:pt idx="16">
                  <c:v>2015/6/17</c:v>
                </c:pt>
                <c:pt idx="17">
                  <c:v>2015/6/18</c:v>
                </c:pt>
                <c:pt idx="18">
                  <c:v>2015/6/19</c:v>
                </c:pt>
                <c:pt idx="19">
                  <c:v>2015/6/20</c:v>
                </c:pt>
                <c:pt idx="20">
                  <c:v>2015/6/21</c:v>
                </c:pt>
                <c:pt idx="21">
                  <c:v>2015/6/22</c:v>
                </c:pt>
                <c:pt idx="22">
                  <c:v>2015/6/23</c:v>
                </c:pt>
                <c:pt idx="23">
                  <c:v>2015/6/24</c:v>
                </c:pt>
                <c:pt idx="24">
                  <c:v>2015/6/25</c:v>
                </c:pt>
                <c:pt idx="25">
                  <c:v>2015/6/26</c:v>
                </c:pt>
                <c:pt idx="26">
                  <c:v>2015/6/27</c:v>
                </c:pt>
                <c:pt idx="27">
                  <c:v>2015/6/28</c:v>
                </c:pt>
                <c:pt idx="28">
                  <c:v>2015/6/29</c:v>
                </c:pt>
                <c:pt idx="29">
                  <c:v>2015/6/30</c:v>
                </c:pt>
              </c:strCache>
            </c:strRef>
          </c:cat>
          <c:val>
            <c:numRef>
              <c:f>進捗状況シート!$G$11:$G$41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70</c:v>
                </c:pt>
                <c:pt idx="24">
                  <c:v>80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Finish mid respondent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2015/6/1</c:v>
                </c:pt>
                <c:pt idx="1">
                  <c:v>2015/6/2</c:v>
                </c:pt>
                <c:pt idx="2">
                  <c:v>2015/6/3</c:v>
                </c:pt>
                <c:pt idx="3">
                  <c:v>2015/6/4</c:v>
                </c:pt>
                <c:pt idx="4">
                  <c:v>2015/6/5</c:v>
                </c:pt>
                <c:pt idx="5">
                  <c:v>2015/6/6</c:v>
                </c:pt>
                <c:pt idx="6">
                  <c:v>2015/6/7</c:v>
                </c:pt>
                <c:pt idx="7">
                  <c:v>2015/6/8</c:v>
                </c:pt>
                <c:pt idx="8">
                  <c:v>2015/6/9</c:v>
                </c:pt>
                <c:pt idx="9">
                  <c:v>2015/6/10</c:v>
                </c:pt>
                <c:pt idx="10">
                  <c:v>2015/6/11</c:v>
                </c:pt>
                <c:pt idx="11">
                  <c:v>2015/6/12</c:v>
                </c:pt>
                <c:pt idx="12">
                  <c:v>2015/6/13</c:v>
                </c:pt>
                <c:pt idx="13">
                  <c:v>2015/6/14</c:v>
                </c:pt>
                <c:pt idx="14">
                  <c:v>2015/6/15</c:v>
                </c:pt>
                <c:pt idx="15">
                  <c:v>2015/6/16</c:v>
                </c:pt>
                <c:pt idx="16">
                  <c:v>2015/6/17</c:v>
                </c:pt>
                <c:pt idx="17">
                  <c:v>2015/6/18</c:v>
                </c:pt>
                <c:pt idx="18">
                  <c:v>2015/6/19</c:v>
                </c:pt>
                <c:pt idx="19">
                  <c:v>2015/6/20</c:v>
                </c:pt>
                <c:pt idx="20">
                  <c:v>2015/6/21</c:v>
                </c:pt>
                <c:pt idx="21">
                  <c:v>2015/6/22</c:v>
                </c:pt>
                <c:pt idx="22">
                  <c:v>2015/6/23</c:v>
                </c:pt>
                <c:pt idx="23">
                  <c:v>2015/6/24</c:v>
                </c:pt>
                <c:pt idx="24">
                  <c:v>2015/6/25</c:v>
                </c:pt>
                <c:pt idx="25">
                  <c:v>2015/6/26</c:v>
                </c:pt>
                <c:pt idx="26">
                  <c:v>2015/6/27</c:v>
                </c:pt>
                <c:pt idx="27">
                  <c:v>2015/6/28</c:v>
                </c:pt>
                <c:pt idx="28">
                  <c:v>2015/6/29</c:v>
                </c:pt>
                <c:pt idx="29">
                  <c:v>2015/6/30</c:v>
                </c:pt>
              </c:strCache>
            </c:strRef>
          </c:cat>
          <c:val>
            <c:numRef>
              <c:f>進捗状況シート!$H$11:$H$41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 Finish reports about some classes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2015/6/1</c:v>
                </c:pt>
                <c:pt idx="1">
                  <c:v>2015/6/2</c:v>
                </c:pt>
                <c:pt idx="2">
                  <c:v>2015/6/3</c:v>
                </c:pt>
                <c:pt idx="3">
                  <c:v>2015/6/4</c:v>
                </c:pt>
                <c:pt idx="4">
                  <c:v>2015/6/5</c:v>
                </c:pt>
                <c:pt idx="5">
                  <c:v>2015/6/6</c:v>
                </c:pt>
                <c:pt idx="6">
                  <c:v>2015/6/7</c:v>
                </c:pt>
                <c:pt idx="7">
                  <c:v>2015/6/8</c:v>
                </c:pt>
                <c:pt idx="8">
                  <c:v>2015/6/9</c:v>
                </c:pt>
                <c:pt idx="9">
                  <c:v>2015/6/10</c:v>
                </c:pt>
                <c:pt idx="10">
                  <c:v>2015/6/11</c:v>
                </c:pt>
                <c:pt idx="11">
                  <c:v>2015/6/12</c:v>
                </c:pt>
                <c:pt idx="12">
                  <c:v>2015/6/13</c:v>
                </c:pt>
                <c:pt idx="13">
                  <c:v>2015/6/14</c:v>
                </c:pt>
                <c:pt idx="14">
                  <c:v>2015/6/15</c:v>
                </c:pt>
                <c:pt idx="15">
                  <c:v>2015/6/16</c:v>
                </c:pt>
                <c:pt idx="16">
                  <c:v>2015/6/17</c:v>
                </c:pt>
                <c:pt idx="17">
                  <c:v>2015/6/18</c:v>
                </c:pt>
                <c:pt idx="18">
                  <c:v>2015/6/19</c:v>
                </c:pt>
                <c:pt idx="19">
                  <c:v>2015/6/20</c:v>
                </c:pt>
                <c:pt idx="20">
                  <c:v>2015/6/21</c:v>
                </c:pt>
                <c:pt idx="21">
                  <c:v>2015/6/22</c:v>
                </c:pt>
                <c:pt idx="22">
                  <c:v>2015/6/23</c:v>
                </c:pt>
                <c:pt idx="23">
                  <c:v>2015/6/24</c:v>
                </c:pt>
                <c:pt idx="24">
                  <c:v>2015/6/25</c:v>
                </c:pt>
                <c:pt idx="25">
                  <c:v>2015/6/26</c:v>
                </c:pt>
                <c:pt idx="26">
                  <c:v>2015/6/27</c:v>
                </c:pt>
                <c:pt idx="27">
                  <c:v>2015/6/28</c:v>
                </c:pt>
                <c:pt idx="28">
                  <c:v>2015/6/29</c:v>
                </c:pt>
                <c:pt idx="29">
                  <c:v>2015/6/30</c:v>
                </c:pt>
              </c:strCache>
            </c:strRef>
          </c:cat>
          <c:val>
            <c:numRef>
              <c:f>進捗状況シート!$I$11:$I$41</c:f>
              <c:numCache>
                <c:formatCode>General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2015/6/1</c:v>
                </c:pt>
                <c:pt idx="1">
                  <c:v>2015/6/2</c:v>
                </c:pt>
                <c:pt idx="2">
                  <c:v>2015/6/3</c:v>
                </c:pt>
                <c:pt idx="3">
                  <c:v>2015/6/4</c:v>
                </c:pt>
                <c:pt idx="4">
                  <c:v>2015/6/5</c:v>
                </c:pt>
                <c:pt idx="5">
                  <c:v>2015/6/6</c:v>
                </c:pt>
                <c:pt idx="6">
                  <c:v>2015/6/7</c:v>
                </c:pt>
                <c:pt idx="7">
                  <c:v>2015/6/8</c:v>
                </c:pt>
                <c:pt idx="8">
                  <c:v>2015/6/9</c:v>
                </c:pt>
                <c:pt idx="9">
                  <c:v>2015/6/10</c:v>
                </c:pt>
                <c:pt idx="10">
                  <c:v>2015/6/11</c:v>
                </c:pt>
                <c:pt idx="11">
                  <c:v>2015/6/12</c:v>
                </c:pt>
                <c:pt idx="12">
                  <c:v>2015/6/13</c:v>
                </c:pt>
                <c:pt idx="13">
                  <c:v>2015/6/14</c:v>
                </c:pt>
                <c:pt idx="14">
                  <c:v>2015/6/15</c:v>
                </c:pt>
                <c:pt idx="15">
                  <c:v>2015/6/16</c:v>
                </c:pt>
                <c:pt idx="16">
                  <c:v>2015/6/17</c:v>
                </c:pt>
                <c:pt idx="17">
                  <c:v>2015/6/18</c:v>
                </c:pt>
                <c:pt idx="18">
                  <c:v>2015/6/19</c:v>
                </c:pt>
                <c:pt idx="19">
                  <c:v>2015/6/20</c:v>
                </c:pt>
                <c:pt idx="20">
                  <c:v>2015/6/21</c:v>
                </c:pt>
                <c:pt idx="21">
                  <c:v>2015/6/22</c:v>
                </c:pt>
                <c:pt idx="22">
                  <c:v>2015/6/23</c:v>
                </c:pt>
                <c:pt idx="23">
                  <c:v>2015/6/24</c:v>
                </c:pt>
                <c:pt idx="24">
                  <c:v>2015/6/25</c:v>
                </c:pt>
                <c:pt idx="25">
                  <c:v>2015/6/26</c:v>
                </c:pt>
                <c:pt idx="26">
                  <c:v>2015/6/27</c:v>
                </c:pt>
                <c:pt idx="27">
                  <c:v>2015/6/28</c:v>
                </c:pt>
                <c:pt idx="28">
                  <c:v>2015/6/29</c:v>
                </c:pt>
                <c:pt idx="29">
                  <c:v>2015/6/30</c:v>
                </c:pt>
              </c:strCache>
            </c:strRef>
          </c:cat>
          <c:val>
            <c:numRef>
              <c:f>進捗状況シート!$J$11:$J$41</c:f>
              <c:numCache>
                <c:formatCode>General</c:formatCode>
                <c:ptCount val="31"/>
              </c:numCache>
            </c:numRef>
          </c:val>
        </c:ser>
        <c:marker val="1"/>
        <c:axId val="146951552"/>
        <c:axId val="146961920"/>
      </c:lineChart>
      <c:catAx>
        <c:axId val="1469515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/mm/dd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961920"/>
        <c:crosses val="autoZero"/>
        <c:auto val="1"/>
        <c:lblAlgn val="ctr"/>
        <c:lblOffset val="100"/>
      </c:catAx>
      <c:valAx>
        <c:axId val="146961920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1.7643169654069504E-2"/>
              <c:y val="0.20595882465589993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951552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7987542778467647"/>
          <c:y val="8.8494192176552834E-3"/>
          <c:w val="0.67804982888613075"/>
          <c:h val="0.2776212246946411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61"/>
        </c:manualLayout>
      </c:layout>
      <c:lineChart>
        <c:grouping val="standard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Calculate resistances to meet the detect voltage and test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</c:v>
                  </c:pt>
                  <c:pt idx="1">
                    <c:v>2015/6/2</c:v>
                  </c:pt>
                  <c:pt idx="2">
                    <c:v>2015/6/3</c:v>
                  </c:pt>
                  <c:pt idx="3">
                    <c:v>2015/6/4</c:v>
                  </c:pt>
                  <c:pt idx="4">
                    <c:v>2015/6/5</c:v>
                  </c:pt>
                  <c:pt idx="5">
                    <c:v>2015/6/6</c:v>
                  </c:pt>
                  <c:pt idx="6">
                    <c:v>2015/6/7</c:v>
                  </c:pt>
                </c:lvl>
              </c:multiLvlStrCache>
            </c:multiLvlStrRef>
          </c:cat>
          <c:val>
            <c:numRef>
              <c:f>進捗状況シート!$F$11:$F$17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</c:numCache>
            </c:numRef>
          </c:val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Distinguish double switch circuit on the circuit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</c:v>
                  </c:pt>
                  <c:pt idx="1">
                    <c:v>2015/6/2</c:v>
                  </c:pt>
                  <c:pt idx="2">
                    <c:v>2015/6/3</c:v>
                  </c:pt>
                  <c:pt idx="3">
                    <c:v>2015/6/4</c:v>
                  </c:pt>
                  <c:pt idx="4">
                    <c:v>2015/6/5</c:v>
                  </c:pt>
                  <c:pt idx="5">
                    <c:v>2015/6/6</c:v>
                  </c:pt>
                  <c:pt idx="6">
                    <c:v>2015/6/7</c:v>
                  </c:pt>
                </c:lvl>
              </c:multiLvlStrCache>
            </c:multiLvlStrRef>
          </c:cat>
          <c:val>
            <c:numRef>
              <c:f>進捗状況シート!$G$11:$G$17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Finish mid respondent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</c:v>
                  </c:pt>
                  <c:pt idx="1">
                    <c:v>2015/6/2</c:v>
                  </c:pt>
                  <c:pt idx="2">
                    <c:v>2015/6/3</c:v>
                  </c:pt>
                  <c:pt idx="3">
                    <c:v>2015/6/4</c:v>
                  </c:pt>
                  <c:pt idx="4">
                    <c:v>2015/6/5</c:v>
                  </c:pt>
                  <c:pt idx="5">
                    <c:v>2015/6/6</c:v>
                  </c:pt>
                  <c:pt idx="6">
                    <c:v>2015/6/7</c:v>
                  </c:pt>
                </c:lvl>
              </c:multiLvlStrCache>
            </c:multiLvlStrRef>
          </c:cat>
          <c:val>
            <c:numRef>
              <c:f>進捗状況シート!$H$11:$H$17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 Finish reports about some classes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</c:v>
                  </c:pt>
                  <c:pt idx="1">
                    <c:v>2015/6/2</c:v>
                  </c:pt>
                  <c:pt idx="2">
                    <c:v>2015/6/3</c:v>
                  </c:pt>
                  <c:pt idx="3">
                    <c:v>2015/6/4</c:v>
                  </c:pt>
                  <c:pt idx="4">
                    <c:v>2015/6/5</c:v>
                  </c:pt>
                  <c:pt idx="5">
                    <c:v>2015/6/6</c:v>
                  </c:pt>
                  <c:pt idx="6">
                    <c:v>2015/6/7</c:v>
                  </c:pt>
                </c:lvl>
              </c:multiLvlStrCache>
            </c:multiLvlStrRef>
          </c:cat>
          <c:val>
            <c:numRef>
              <c:f>進捗状況シート!$I$11:$I$17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</c:v>
                  </c:pt>
                  <c:pt idx="1">
                    <c:v>2015/6/2</c:v>
                  </c:pt>
                  <c:pt idx="2">
                    <c:v>2015/6/3</c:v>
                  </c:pt>
                  <c:pt idx="3">
                    <c:v>2015/6/4</c:v>
                  </c:pt>
                  <c:pt idx="4">
                    <c:v>2015/6/5</c:v>
                  </c:pt>
                  <c:pt idx="5">
                    <c:v>2015/6/6</c:v>
                  </c:pt>
                  <c:pt idx="6">
                    <c:v>2015/6/7</c:v>
                  </c:pt>
                </c:lvl>
              </c:multiLvlStrCache>
            </c:multiLvlStrRef>
          </c:cat>
          <c:val>
            <c:numRef>
              <c:f>進捗状況シート!$J$11:$J$17</c:f>
              <c:numCache>
                <c:formatCode>General</c:formatCode>
                <c:ptCount val="7"/>
              </c:numCache>
            </c:numRef>
          </c:val>
        </c:ser>
        <c:marker val="1"/>
        <c:axId val="149894656"/>
        <c:axId val="149896576"/>
      </c:lineChart>
      <c:catAx>
        <c:axId val="149894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896576"/>
        <c:crosses val="autoZero"/>
        <c:auto val="1"/>
        <c:lblAlgn val="ctr"/>
        <c:lblOffset val="100"/>
      </c:catAx>
      <c:valAx>
        <c:axId val="149896576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14E-4"/>
              <c:y val="0.1627173877637345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894656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99"/>
          <c:y val="6.8971149665506611E-4"/>
          <c:w val="0.81529144290249356"/>
          <c:h val="0.2671770500269791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61"/>
        </c:manualLayout>
      </c:layout>
      <c:lineChart>
        <c:grouping val="standard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Calculate resistances to meet the detect voltage and test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2015/6/8</c:v>
                  </c:pt>
                  <c:pt idx="1">
                    <c:v>2015/6/9</c:v>
                  </c:pt>
                  <c:pt idx="2">
                    <c:v>2015/6/10</c:v>
                  </c:pt>
                  <c:pt idx="3">
                    <c:v>2015/6/11</c:v>
                  </c:pt>
                  <c:pt idx="4">
                    <c:v>2015/6/12</c:v>
                  </c:pt>
                  <c:pt idx="5">
                    <c:v>2015/6/13</c:v>
                  </c:pt>
                  <c:pt idx="6">
                    <c:v>2015/6/14</c:v>
                  </c:pt>
                </c:lvl>
              </c:multiLvlStrCache>
            </c:multiLvlStrRef>
          </c:cat>
          <c:val>
            <c:numRef>
              <c:f>進捗状況シート!$F$18:$F$24</c:f>
              <c:numCache>
                <c:formatCode>General</c:formatCode>
                <c:ptCount val="7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Distinguish double switch circuit on the circuit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2015/6/8</c:v>
                  </c:pt>
                  <c:pt idx="1">
                    <c:v>2015/6/9</c:v>
                  </c:pt>
                  <c:pt idx="2">
                    <c:v>2015/6/10</c:v>
                  </c:pt>
                  <c:pt idx="3">
                    <c:v>2015/6/11</c:v>
                  </c:pt>
                  <c:pt idx="4">
                    <c:v>2015/6/12</c:v>
                  </c:pt>
                  <c:pt idx="5">
                    <c:v>2015/6/13</c:v>
                  </c:pt>
                  <c:pt idx="6">
                    <c:v>2015/6/14</c:v>
                  </c:pt>
                </c:lvl>
              </c:multiLvlStrCache>
            </c:multiLvlStrRef>
          </c:cat>
          <c:val>
            <c:numRef>
              <c:f>進捗状況シート!$G$18:$G$24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Finish mid respondent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2015/6/8</c:v>
                  </c:pt>
                  <c:pt idx="1">
                    <c:v>2015/6/9</c:v>
                  </c:pt>
                  <c:pt idx="2">
                    <c:v>2015/6/10</c:v>
                  </c:pt>
                  <c:pt idx="3">
                    <c:v>2015/6/11</c:v>
                  </c:pt>
                  <c:pt idx="4">
                    <c:v>2015/6/12</c:v>
                  </c:pt>
                  <c:pt idx="5">
                    <c:v>2015/6/13</c:v>
                  </c:pt>
                  <c:pt idx="6">
                    <c:v>2015/6/14</c:v>
                  </c:pt>
                </c:lvl>
              </c:multiLvlStrCache>
            </c:multiLvlStrRef>
          </c:cat>
          <c:val>
            <c:numRef>
              <c:f>進捗状況シート!$H$18:$H$24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 Finish reports about some classes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2015/6/8</c:v>
                  </c:pt>
                  <c:pt idx="1">
                    <c:v>2015/6/9</c:v>
                  </c:pt>
                  <c:pt idx="2">
                    <c:v>2015/6/10</c:v>
                  </c:pt>
                  <c:pt idx="3">
                    <c:v>2015/6/11</c:v>
                  </c:pt>
                  <c:pt idx="4">
                    <c:v>2015/6/12</c:v>
                  </c:pt>
                  <c:pt idx="5">
                    <c:v>2015/6/13</c:v>
                  </c:pt>
                  <c:pt idx="6">
                    <c:v>2015/6/14</c:v>
                  </c:pt>
                </c:lvl>
              </c:multiLvlStrCache>
            </c:multiLvlStrRef>
          </c:cat>
          <c:val>
            <c:numRef>
              <c:f>進捗状況シート!$I$18:$I$24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2015/6/8</c:v>
                  </c:pt>
                  <c:pt idx="1">
                    <c:v>2015/6/9</c:v>
                  </c:pt>
                  <c:pt idx="2">
                    <c:v>2015/6/10</c:v>
                  </c:pt>
                  <c:pt idx="3">
                    <c:v>2015/6/11</c:v>
                  </c:pt>
                  <c:pt idx="4">
                    <c:v>2015/6/12</c:v>
                  </c:pt>
                  <c:pt idx="5">
                    <c:v>2015/6/13</c:v>
                  </c:pt>
                  <c:pt idx="6">
                    <c:v>2015/6/14</c:v>
                  </c:pt>
                </c:lvl>
              </c:multiLvlStrCache>
            </c:multiLvlStrRef>
          </c:cat>
          <c:val>
            <c:numRef>
              <c:f>進捗状況シート!$J$18:$J$24</c:f>
              <c:numCache>
                <c:formatCode>General</c:formatCode>
                <c:ptCount val="7"/>
              </c:numCache>
            </c:numRef>
          </c:val>
        </c:ser>
        <c:marker val="1"/>
        <c:axId val="149830656"/>
        <c:axId val="149840640"/>
      </c:lineChart>
      <c:catAx>
        <c:axId val="149830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840640"/>
        <c:crosses val="autoZero"/>
        <c:auto val="1"/>
        <c:lblAlgn val="ctr"/>
        <c:lblOffset val="100"/>
      </c:catAx>
      <c:valAx>
        <c:axId val="149840640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14E-4"/>
              <c:y val="0.1627173877637345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830656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99"/>
          <c:y val="6.8971149665506611E-4"/>
          <c:w val="0.81529144290249356"/>
          <c:h val="0.2671770500269791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61"/>
        </c:manualLayout>
      </c:layout>
      <c:lineChart>
        <c:grouping val="standard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Calculate resistances to meet the detect voltage and test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2015/6/15</c:v>
                  </c:pt>
                  <c:pt idx="1">
                    <c:v>2015/6/16</c:v>
                  </c:pt>
                  <c:pt idx="2">
                    <c:v>2015/6/17</c:v>
                  </c:pt>
                  <c:pt idx="3">
                    <c:v>2015/6/18</c:v>
                  </c:pt>
                  <c:pt idx="4">
                    <c:v>2015/6/19</c:v>
                  </c:pt>
                  <c:pt idx="5">
                    <c:v>2015/6/20</c:v>
                  </c:pt>
                  <c:pt idx="6">
                    <c:v>2015/6/21</c:v>
                  </c:pt>
                </c:lvl>
              </c:multiLvlStrCache>
            </c:multiLvlStrRef>
          </c:cat>
          <c:val>
            <c:numRef>
              <c:f>進捗状況シート!$F$25:$F$31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Distinguish double switch circuit on the circuit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2015/6/15</c:v>
                  </c:pt>
                  <c:pt idx="1">
                    <c:v>2015/6/16</c:v>
                  </c:pt>
                  <c:pt idx="2">
                    <c:v>2015/6/17</c:v>
                  </c:pt>
                  <c:pt idx="3">
                    <c:v>2015/6/18</c:v>
                  </c:pt>
                  <c:pt idx="4">
                    <c:v>2015/6/19</c:v>
                  </c:pt>
                  <c:pt idx="5">
                    <c:v>2015/6/20</c:v>
                  </c:pt>
                  <c:pt idx="6">
                    <c:v>2015/6/21</c:v>
                  </c:pt>
                </c:lvl>
              </c:multiLvlStrCache>
            </c:multiLvlStrRef>
          </c:cat>
          <c:val>
            <c:numRef>
              <c:f>進捗状況シート!$G$25:$G$31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</c:numCache>
            </c:numRef>
          </c:val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Finish mid respondent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2015/6/15</c:v>
                  </c:pt>
                  <c:pt idx="1">
                    <c:v>2015/6/16</c:v>
                  </c:pt>
                  <c:pt idx="2">
                    <c:v>2015/6/17</c:v>
                  </c:pt>
                  <c:pt idx="3">
                    <c:v>2015/6/18</c:v>
                  </c:pt>
                  <c:pt idx="4">
                    <c:v>2015/6/19</c:v>
                  </c:pt>
                  <c:pt idx="5">
                    <c:v>2015/6/20</c:v>
                  </c:pt>
                  <c:pt idx="6">
                    <c:v>2015/6/21</c:v>
                  </c:pt>
                </c:lvl>
              </c:multiLvlStrCache>
            </c:multiLvlStrRef>
          </c:cat>
          <c:val>
            <c:numRef>
              <c:f>進捗状況シート!$H$25:$H$31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 Finish reports about some classes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2015/6/15</c:v>
                  </c:pt>
                  <c:pt idx="1">
                    <c:v>2015/6/16</c:v>
                  </c:pt>
                  <c:pt idx="2">
                    <c:v>2015/6/17</c:v>
                  </c:pt>
                  <c:pt idx="3">
                    <c:v>2015/6/18</c:v>
                  </c:pt>
                  <c:pt idx="4">
                    <c:v>2015/6/19</c:v>
                  </c:pt>
                  <c:pt idx="5">
                    <c:v>2015/6/20</c:v>
                  </c:pt>
                  <c:pt idx="6">
                    <c:v>2015/6/21</c:v>
                  </c:pt>
                </c:lvl>
              </c:multiLvlStrCache>
            </c:multiLvlStrRef>
          </c:cat>
          <c:val>
            <c:numRef>
              <c:f>進捗状況シート!$I$25:$I$31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2015/6/15</c:v>
                  </c:pt>
                  <c:pt idx="1">
                    <c:v>2015/6/16</c:v>
                  </c:pt>
                  <c:pt idx="2">
                    <c:v>2015/6/17</c:v>
                  </c:pt>
                  <c:pt idx="3">
                    <c:v>2015/6/18</c:v>
                  </c:pt>
                  <c:pt idx="4">
                    <c:v>2015/6/19</c:v>
                  </c:pt>
                  <c:pt idx="5">
                    <c:v>2015/6/20</c:v>
                  </c:pt>
                  <c:pt idx="6">
                    <c:v>2015/6/21</c:v>
                  </c:pt>
                </c:lvl>
              </c:multiLvlStrCache>
            </c:multiLvlStrRef>
          </c:cat>
          <c:val>
            <c:numRef>
              <c:f>進捗状況シート!$J$25:$J$31</c:f>
              <c:numCache>
                <c:formatCode>General</c:formatCode>
                <c:ptCount val="7"/>
              </c:numCache>
            </c:numRef>
          </c:val>
        </c:ser>
        <c:marker val="1"/>
        <c:axId val="149986304"/>
        <c:axId val="150021248"/>
      </c:lineChart>
      <c:catAx>
        <c:axId val="149986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021248"/>
        <c:crosses val="autoZero"/>
        <c:auto val="1"/>
        <c:lblAlgn val="ctr"/>
        <c:lblOffset val="100"/>
      </c:catAx>
      <c:valAx>
        <c:axId val="150021248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14E-4"/>
              <c:y val="0.1627173877637345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986304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99"/>
          <c:y val="6.8971149665506611E-4"/>
          <c:w val="0.81529144290249356"/>
          <c:h val="0.2671770500269791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61"/>
        </c:manualLayout>
      </c:layout>
      <c:lineChart>
        <c:grouping val="standard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Calculate resistances to meet the detect voltage and test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2015/6/22</c:v>
                  </c:pt>
                  <c:pt idx="1">
                    <c:v>2015/6/23</c:v>
                  </c:pt>
                  <c:pt idx="2">
                    <c:v>2015/6/24</c:v>
                  </c:pt>
                  <c:pt idx="3">
                    <c:v>2015/6/25</c:v>
                  </c:pt>
                  <c:pt idx="4">
                    <c:v>2015/6/26</c:v>
                  </c:pt>
                  <c:pt idx="5">
                    <c:v>2015/6/27</c:v>
                  </c:pt>
                  <c:pt idx="6">
                    <c:v>2015/6/28</c:v>
                  </c:pt>
                </c:lvl>
              </c:multiLvlStrCache>
            </c:multiLvlStrRef>
          </c:cat>
          <c:val>
            <c:numRef>
              <c:f>進捗状況シート!$F$32:$F$38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Distinguish double switch circuit on the circuit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2015/6/22</c:v>
                  </c:pt>
                  <c:pt idx="1">
                    <c:v>2015/6/23</c:v>
                  </c:pt>
                  <c:pt idx="2">
                    <c:v>2015/6/24</c:v>
                  </c:pt>
                  <c:pt idx="3">
                    <c:v>2015/6/25</c:v>
                  </c:pt>
                  <c:pt idx="4">
                    <c:v>2015/6/26</c:v>
                  </c:pt>
                  <c:pt idx="5">
                    <c:v>2015/6/27</c:v>
                  </c:pt>
                  <c:pt idx="6">
                    <c:v>2015/6/28</c:v>
                  </c:pt>
                </c:lvl>
              </c:multiLvlStrCache>
            </c:multiLvlStrRef>
          </c:cat>
          <c:val>
            <c:numRef>
              <c:f>進捗状況シート!$G$32:$G$38</c:f>
              <c:numCache>
                <c:formatCode>General</c:formatCode>
                <c:ptCount val="7"/>
                <c:pt idx="0">
                  <c:v>50</c:v>
                </c:pt>
                <c:pt idx="1">
                  <c:v>50</c:v>
                </c:pt>
                <c:pt idx="2">
                  <c:v>70</c:v>
                </c:pt>
                <c:pt idx="3">
                  <c:v>80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Finish mid respondent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2015/6/22</c:v>
                  </c:pt>
                  <c:pt idx="1">
                    <c:v>2015/6/23</c:v>
                  </c:pt>
                  <c:pt idx="2">
                    <c:v>2015/6/24</c:v>
                  </c:pt>
                  <c:pt idx="3">
                    <c:v>2015/6/25</c:v>
                  </c:pt>
                  <c:pt idx="4">
                    <c:v>2015/6/26</c:v>
                  </c:pt>
                  <c:pt idx="5">
                    <c:v>2015/6/27</c:v>
                  </c:pt>
                  <c:pt idx="6">
                    <c:v>2015/6/28</c:v>
                  </c:pt>
                </c:lvl>
              </c:multiLvlStrCache>
            </c:multiLvlStrRef>
          </c:cat>
          <c:val>
            <c:numRef>
              <c:f>進捗状況シート!$H$32:$H$38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 Finish reports about some classes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2015/6/22</c:v>
                  </c:pt>
                  <c:pt idx="1">
                    <c:v>2015/6/23</c:v>
                  </c:pt>
                  <c:pt idx="2">
                    <c:v>2015/6/24</c:v>
                  </c:pt>
                  <c:pt idx="3">
                    <c:v>2015/6/25</c:v>
                  </c:pt>
                  <c:pt idx="4">
                    <c:v>2015/6/26</c:v>
                  </c:pt>
                  <c:pt idx="5">
                    <c:v>2015/6/27</c:v>
                  </c:pt>
                  <c:pt idx="6">
                    <c:v>2015/6/28</c:v>
                  </c:pt>
                </c:lvl>
              </c:multiLvlStrCache>
            </c:multiLvlStrRef>
          </c:cat>
          <c:val>
            <c:numRef>
              <c:f>進捗状況シート!$I$32:$I$38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月</c:v>
                  </c:pt>
                  <c:pt idx="1">
                    <c:v>火</c:v>
                  </c:pt>
                  <c:pt idx="2">
                    <c:v>水</c:v>
                  </c:pt>
                  <c:pt idx="3">
                    <c:v>木</c:v>
                  </c:pt>
                  <c:pt idx="4">
                    <c:v>金</c:v>
                  </c:pt>
                  <c:pt idx="5">
                    <c:v>土</c:v>
                  </c:pt>
                  <c:pt idx="6">
                    <c:v>日</c:v>
                  </c:pt>
                </c:lvl>
                <c:lvl>
                  <c:pt idx="0">
                    <c:v>2015/6/22</c:v>
                  </c:pt>
                  <c:pt idx="1">
                    <c:v>2015/6/23</c:v>
                  </c:pt>
                  <c:pt idx="2">
                    <c:v>2015/6/24</c:v>
                  </c:pt>
                  <c:pt idx="3">
                    <c:v>2015/6/25</c:v>
                  </c:pt>
                  <c:pt idx="4">
                    <c:v>2015/6/26</c:v>
                  </c:pt>
                  <c:pt idx="5">
                    <c:v>2015/6/27</c:v>
                  </c:pt>
                  <c:pt idx="6">
                    <c:v>2015/6/28</c:v>
                  </c:pt>
                </c:lvl>
              </c:multiLvlStrCache>
            </c:multiLvlStrRef>
          </c:cat>
          <c:val>
            <c:numRef>
              <c:f>進捗状況シート!$J$32:$J$38</c:f>
              <c:numCache>
                <c:formatCode>General</c:formatCode>
                <c:ptCount val="7"/>
              </c:numCache>
            </c:numRef>
          </c:val>
        </c:ser>
        <c:marker val="1"/>
        <c:axId val="150064512"/>
        <c:axId val="150144512"/>
      </c:lineChart>
      <c:catAx>
        <c:axId val="150064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144512"/>
        <c:crosses val="autoZero"/>
        <c:auto val="1"/>
        <c:lblAlgn val="ctr"/>
        <c:lblOffset val="100"/>
      </c:catAx>
      <c:valAx>
        <c:axId val="150144512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14E-4"/>
              <c:y val="0.1627173877637345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064512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99"/>
          <c:y val="6.8971149665506611E-4"/>
          <c:w val="0.81529144290249356"/>
          <c:h val="0.2671770500269791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61"/>
        </c:manualLayout>
      </c:layout>
      <c:lineChart>
        <c:grouping val="standard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Calculate resistances to meet the detect voltage and test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月</c:v>
                  </c:pt>
                  <c:pt idx="1">
                    <c:v>火</c:v>
                  </c:pt>
                </c:lvl>
                <c:lvl>
                  <c:pt idx="0">
                    <c:v>2015/6/29</c:v>
                  </c:pt>
                  <c:pt idx="1">
                    <c:v>2015/6/30</c:v>
                  </c:pt>
                </c:lvl>
              </c:multiLvlStrCache>
            </c:multiLvlStrRef>
          </c:cat>
          <c:val>
            <c:numRef>
              <c:f>進捗状況シート!$F$39:$F$41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Distinguish double switch circuit on the circuit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月</c:v>
                  </c:pt>
                  <c:pt idx="1">
                    <c:v>火</c:v>
                  </c:pt>
                </c:lvl>
                <c:lvl>
                  <c:pt idx="0">
                    <c:v>2015/6/29</c:v>
                  </c:pt>
                  <c:pt idx="1">
                    <c:v>2015/6/30</c:v>
                  </c:pt>
                </c:lvl>
              </c:multiLvlStrCache>
            </c:multiLvlStrRef>
          </c:cat>
          <c:val>
            <c:numRef>
              <c:f>進捗状況シート!$G$39:$G$41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Finish mid respondent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月</c:v>
                  </c:pt>
                  <c:pt idx="1">
                    <c:v>火</c:v>
                  </c:pt>
                </c:lvl>
                <c:lvl>
                  <c:pt idx="0">
                    <c:v>2015/6/29</c:v>
                  </c:pt>
                  <c:pt idx="1">
                    <c:v>2015/6/30</c:v>
                  </c:pt>
                </c:lvl>
              </c:multiLvlStrCache>
            </c:multiLvlStrRef>
          </c:cat>
          <c:val>
            <c:numRef>
              <c:f>進捗状況シート!$H$39:$H$41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 Finish reports about some classes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月</c:v>
                  </c:pt>
                  <c:pt idx="1">
                    <c:v>火</c:v>
                  </c:pt>
                </c:lvl>
                <c:lvl>
                  <c:pt idx="0">
                    <c:v>2015/6/29</c:v>
                  </c:pt>
                  <c:pt idx="1">
                    <c:v>2015/6/30</c:v>
                  </c:pt>
                </c:lvl>
              </c:multiLvlStrCache>
            </c:multiLvlStrRef>
          </c:cat>
          <c:val>
            <c:numRef>
              <c:f>進捗状況シート!$I$39:$I$41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月</c:v>
                  </c:pt>
                  <c:pt idx="1">
                    <c:v>火</c:v>
                  </c:pt>
                </c:lvl>
                <c:lvl>
                  <c:pt idx="0">
                    <c:v>2015/6/29</c:v>
                  </c:pt>
                  <c:pt idx="1">
                    <c:v>2015/6/30</c:v>
                  </c:pt>
                </c:lvl>
              </c:multiLvlStrCache>
            </c:multiLvlStrRef>
          </c:cat>
          <c:val>
            <c:numRef>
              <c:f>進捗状況シート!$J$39:$J$41</c:f>
              <c:numCache>
                <c:formatCode>General</c:formatCode>
                <c:ptCount val="3"/>
              </c:numCache>
            </c:numRef>
          </c:val>
        </c:ser>
        <c:marker val="1"/>
        <c:axId val="150647168"/>
        <c:axId val="150649088"/>
      </c:lineChart>
      <c:catAx>
        <c:axId val="150647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649088"/>
        <c:crosses val="autoZero"/>
        <c:auto val="1"/>
        <c:lblAlgn val="ctr"/>
        <c:lblOffset val="100"/>
      </c:catAx>
      <c:valAx>
        <c:axId val="150649088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14E-4"/>
              <c:y val="0.1627173877637345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647168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99"/>
          <c:y val="6.8971149665506611E-4"/>
          <c:w val="0.81529144290249356"/>
          <c:h val="0.2671770500269791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363608</xdr:colOff>
      <xdr:row>1</xdr:row>
      <xdr:rowOff>169794</xdr:rowOff>
    </xdr:from>
    <xdr:to>
      <xdr:col>9</xdr:col>
      <xdr:colOff>248479</xdr:colOff>
      <xdr:row>28</xdr:row>
      <xdr:rowOff>16565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604630</xdr:colOff>
      <xdr:row>17</xdr:row>
      <xdr:rowOff>41413</xdr:rowOff>
    </xdr:from>
    <xdr:to>
      <xdr:col>3</xdr:col>
      <xdr:colOff>165652</xdr:colOff>
      <xdr:row>20</xdr:row>
      <xdr:rowOff>16565</xdr:rowOff>
    </xdr:to>
    <xdr:sp macro="" textlink="">
      <xdr:nvSpPr>
        <xdr:cNvPr id="3" name="角丸四角形吹き出し 2"/>
        <xdr:cNvSpPr/>
      </xdr:nvSpPr>
      <xdr:spPr>
        <a:xfrm>
          <a:off x="1292087" y="2998304"/>
          <a:ext cx="935935" cy="496957"/>
        </a:xfrm>
        <a:prstGeom prst="wedgeRoundRectCallout">
          <a:avLst>
            <a:gd name="adj1" fmla="val 26070"/>
            <a:gd name="adj2" fmla="val 1343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/>
            <a:t>4/7</a:t>
          </a:r>
        </a:p>
        <a:p>
          <a:pPr algn="ctr"/>
          <a:r>
            <a:rPr kumimoji="1" lang="ja-JP" altLang="en-US" sz="1100"/>
            <a:t>学校開始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topLeftCell="A8" zoomScaleNormal="100" workbookViewId="0">
      <selection activeCell="G43" sqref="G43"/>
    </sheetView>
  </sheetViews>
  <sheetFormatPr defaultRowHeight="13.5"/>
  <cols>
    <col min="2" max="2" width="10.5" bestFit="1" customWidth="1"/>
    <col min="3" max="3" width="5.25" bestFit="1" customWidth="1"/>
    <col min="4" max="4" width="5.25" customWidth="1"/>
    <col min="5" max="5" width="37.5" customWidth="1"/>
    <col min="6" max="6" width="5.625" style="1" customWidth="1"/>
    <col min="7" max="10" width="5.625" customWidth="1"/>
  </cols>
  <sheetData>
    <row r="1" spans="2:12" ht="18.75">
      <c r="B1" s="2">
        <v>2015</v>
      </c>
      <c r="C1" s="2" t="s">
        <v>0</v>
      </c>
      <c r="D1" s="2"/>
    </row>
    <row r="2" spans="2:12" ht="19.5" thickBot="1">
      <c r="B2" s="3">
        <v>6</v>
      </c>
      <c r="C2" s="4" t="s">
        <v>1</v>
      </c>
      <c r="D2" s="4"/>
    </row>
    <row r="3" spans="2:12" ht="18.75" customHeight="1">
      <c r="B3" s="44" t="s">
        <v>11</v>
      </c>
      <c r="C3" s="45"/>
      <c r="D3" s="24" t="s">
        <v>5</v>
      </c>
      <c r="E3" s="53" t="s">
        <v>13</v>
      </c>
      <c r="F3" s="54"/>
      <c r="G3" s="54"/>
      <c r="H3" s="54"/>
      <c r="I3" s="54"/>
      <c r="J3" s="55"/>
    </row>
    <row r="4" spans="2:12" ht="18.75" customHeight="1">
      <c r="B4" s="46"/>
      <c r="C4" s="47"/>
      <c r="D4" s="25" t="s">
        <v>6</v>
      </c>
      <c r="E4" s="56" t="s">
        <v>12</v>
      </c>
      <c r="F4" s="57"/>
      <c r="G4" s="57"/>
      <c r="H4" s="57"/>
      <c r="I4" s="57"/>
      <c r="J4" s="58"/>
    </row>
    <row r="5" spans="2:12" ht="18.75" customHeight="1">
      <c r="B5" s="46"/>
      <c r="C5" s="47"/>
      <c r="D5" s="25" t="s">
        <v>7</v>
      </c>
      <c r="E5" s="56" t="s">
        <v>14</v>
      </c>
      <c r="F5" s="57"/>
      <c r="G5" s="57"/>
      <c r="H5" s="57"/>
      <c r="I5" s="57"/>
      <c r="J5" s="58"/>
    </row>
    <row r="6" spans="2:12" ht="18.75" customHeight="1">
      <c r="B6" s="46"/>
      <c r="C6" s="47"/>
      <c r="D6" s="25" t="s">
        <v>8</v>
      </c>
      <c r="E6" s="56" t="s">
        <v>15</v>
      </c>
      <c r="F6" s="57"/>
      <c r="G6" s="57"/>
      <c r="H6" s="57"/>
      <c r="I6" s="57"/>
      <c r="J6" s="58"/>
    </row>
    <row r="7" spans="2:12" ht="18.75" customHeight="1" thickBot="1">
      <c r="B7" s="48"/>
      <c r="C7" s="49"/>
      <c r="D7" s="26" t="s">
        <v>9</v>
      </c>
      <c r="E7" s="59"/>
      <c r="F7" s="60"/>
      <c r="G7" s="60"/>
      <c r="H7" s="60"/>
      <c r="I7" s="60"/>
      <c r="J7" s="61"/>
    </row>
    <row r="8" spans="2:12" ht="18.75" customHeight="1" thickBot="1">
      <c r="B8" s="7"/>
      <c r="C8" s="7"/>
      <c r="D8" s="7"/>
      <c r="E8" s="8"/>
      <c r="F8" s="8"/>
      <c r="G8" s="6"/>
    </row>
    <row r="9" spans="2:12" ht="15" customHeight="1" thickBot="1">
      <c r="B9" s="34" t="s">
        <v>2</v>
      </c>
      <c r="C9" s="36" t="s">
        <v>3</v>
      </c>
      <c r="D9" s="38" t="s">
        <v>10</v>
      </c>
      <c r="E9" s="39"/>
      <c r="F9" s="50" t="s">
        <v>4</v>
      </c>
      <c r="G9" s="51"/>
      <c r="H9" s="51"/>
      <c r="I9" s="51"/>
      <c r="J9" s="52"/>
    </row>
    <row r="10" spans="2:12" ht="15" customHeight="1" thickBot="1">
      <c r="B10" s="35"/>
      <c r="C10" s="37"/>
      <c r="D10" s="40"/>
      <c r="E10" s="41"/>
      <c r="F10" s="28" t="s">
        <v>5</v>
      </c>
      <c r="G10" s="29" t="s">
        <v>6</v>
      </c>
      <c r="H10" s="29" t="s">
        <v>7</v>
      </c>
      <c r="I10" s="29" t="s">
        <v>8</v>
      </c>
      <c r="J10" s="27" t="s">
        <v>9</v>
      </c>
    </row>
    <row r="11" spans="2:12" ht="13.5" customHeight="1" thickBot="1">
      <c r="B11" s="12">
        <f>DATE($B$1,$B$2,1)</f>
        <v>40694</v>
      </c>
      <c r="C11" s="13" t="str">
        <f>CHOOSE(WEEKDAY(B11,2),"月","火","水","木","金","土","日")</f>
        <v>月</v>
      </c>
      <c r="D11" s="42" t="s">
        <v>16</v>
      </c>
      <c r="E11" s="43"/>
      <c r="F11" s="14">
        <v>0</v>
      </c>
      <c r="G11" s="14">
        <v>0</v>
      </c>
      <c r="H11" s="15">
        <v>0</v>
      </c>
      <c r="I11" s="15">
        <v>20</v>
      </c>
      <c r="J11" s="16"/>
    </row>
    <row r="12" spans="2:12" ht="14.25" thickBot="1">
      <c r="B12" s="10">
        <f>B11+1</f>
        <v>40695</v>
      </c>
      <c r="C12" s="5" t="str">
        <f>CHOOSE(WEEKDAY(B12,2),"月","火","水","木","金","土","日")</f>
        <v>火</v>
      </c>
      <c r="E12" t="s">
        <v>17</v>
      </c>
      <c r="F12" s="17">
        <v>10</v>
      </c>
      <c r="G12" s="17">
        <v>0</v>
      </c>
      <c r="H12" s="15">
        <v>0</v>
      </c>
      <c r="I12" s="15">
        <v>20</v>
      </c>
      <c r="J12" s="19"/>
    </row>
    <row r="13" spans="2:12" ht="14.25" thickBot="1">
      <c r="B13" s="10">
        <f t="shared" ref="B13:B38" si="0">B12+1</f>
        <v>40696</v>
      </c>
      <c r="C13" s="5" t="str">
        <f t="shared" ref="C13:C30" si="1">CHOOSE(WEEKDAY(B13,2),"月","火","水","木","金","土","日")</f>
        <v>水</v>
      </c>
      <c r="D13" s="30" t="s">
        <v>18</v>
      </c>
      <c r="E13" s="31"/>
      <c r="F13" s="17">
        <v>20</v>
      </c>
      <c r="G13" s="17">
        <v>0</v>
      </c>
      <c r="H13" s="15">
        <v>0</v>
      </c>
      <c r="I13" s="15">
        <v>20</v>
      </c>
      <c r="J13" s="19"/>
      <c r="K13" s="11"/>
      <c r="L13" s="9"/>
    </row>
    <row r="14" spans="2:12" ht="14.25" thickBot="1">
      <c r="B14" s="10">
        <f t="shared" si="0"/>
        <v>40697</v>
      </c>
      <c r="C14" s="5" t="str">
        <f t="shared" si="1"/>
        <v>木</v>
      </c>
      <c r="D14" s="30" t="s">
        <v>19</v>
      </c>
      <c r="E14" s="31"/>
      <c r="F14" s="17">
        <v>20</v>
      </c>
      <c r="G14" s="17">
        <v>0</v>
      </c>
      <c r="H14" s="15">
        <v>0</v>
      </c>
      <c r="I14" s="18">
        <v>100</v>
      </c>
      <c r="J14" s="19"/>
    </row>
    <row r="15" spans="2:12" ht="14.25" thickBot="1">
      <c r="B15" s="10">
        <f t="shared" si="0"/>
        <v>40698</v>
      </c>
      <c r="C15" s="5" t="str">
        <f t="shared" si="1"/>
        <v>金</v>
      </c>
      <c r="D15" s="30" t="s">
        <v>20</v>
      </c>
      <c r="E15" s="31"/>
      <c r="F15" s="17">
        <v>30</v>
      </c>
      <c r="G15" s="17">
        <v>0</v>
      </c>
      <c r="H15" s="15">
        <v>0</v>
      </c>
      <c r="I15" s="18">
        <v>100</v>
      </c>
      <c r="J15" s="19"/>
    </row>
    <row r="16" spans="2:12" ht="14.25" thickBot="1">
      <c r="B16" s="10">
        <f t="shared" si="0"/>
        <v>40699</v>
      </c>
      <c r="C16" s="5" t="str">
        <f t="shared" si="1"/>
        <v>土</v>
      </c>
      <c r="D16" s="30"/>
      <c r="E16" s="31"/>
      <c r="F16" s="17">
        <v>30</v>
      </c>
      <c r="G16" s="17">
        <v>0</v>
      </c>
      <c r="H16" s="15">
        <v>0</v>
      </c>
      <c r="I16" s="18">
        <v>100</v>
      </c>
      <c r="J16" s="19"/>
    </row>
    <row r="17" spans="2:10" ht="14.25" thickBot="1">
      <c r="B17" s="10">
        <f t="shared" si="0"/>
        <v>40700</v>
      </c>
      <c r="C17" s="5" t="str">
        <f t="shared" si="1"/>
        <v>日</v>
      </c>
      <c r="D17" s="30" t="s">
        <v>21</v>
      </c>
      <c r="E17" s="31"/>
      <c r="F17" s="17">
        <v>30</v>
      </c>
      <c r="G17" s="18">
        <v>0</v>
      </c>
      <c r="H17" s="15">
        <v>0</v>
      </c>
      <c r="I17" s="18">
        <v>100</v>
      </c>
      <c r="J17" s="19"/>
    </row>
    <row r="18" spans="2:10" ht="14.25" thickBot="1">
      <c r="B18" s="10">
        <f t="shared" si="0"/>
        <v>40701</v>
      </c>
      <c r="C18" s="5" t="str">
        <f t="shared" si="1"/>
        <v>月</v>
      </c>
      <c r="D18" s="30" t="s">
        <v>22</v>
      </c>
      <c r="E18" s="31"/>
      <c r="F18" s="17">
        <v>50</v>
      </c>
      <c r="G18" s="18">
        <v>0</v>
      </c>
      <c r="H18" s="15">
        <v>0</v>
      </c>
      <c r="I18" s="18">
        <v>100</v>
      </c>
      <c r="J18" s="19"/>
    </row>
    <row r="19" spans="2:10" ht="14.25" thickBot="1">
      <c r="B19" s="10">
        <f t="shared" si="0"/>
        <v>40702</v>
      </c>
      <c r="C19" s="5" t="str">
        <f t="shared" si="1"/>
        <v>火</v>
      </c>
      <c r="D19" s="30" t="s">
        <v>23</v>
      </c>
      <c r="E19" s="31"/>
      <c r="F19" s="17">
        <v>50</v>
      </c>
      <c r="G19" s="18">
        <v>0</v>
      </c>
      <c r="H19" s="15">
        <v>0</v>
      </c>
      <c r="I19" s="18">
        <v>100</v>
      </c>
      <c r="J19" s="19"/>
    </row>
    <row r="20" spans="2:10" ht="14.25" thickBot="1">
      <c r="B20" s="10">
        <f t="shared" si="0"/>
        <v>40703</v>
      </c>
      <c r="C20" s="5" t="str">
        <f t="shared" si="1"/>
        <v>水</v>
      </c>
      <c r="D20" s="30" t="s">
        <v>24</v>
      </c>
      <c r="E20" s="31"/>
      <c r="F20" s="17">
        <v>50</v>
      </c>
      <c r="G20" s="18">
        <v>0</v>
      </c>
      <c r="H20" s="15">
        <v>20</v>
      </c>
      <c r="I20" s="18">
        <v>100</v>
      </c>
      <c r="J20" s="19"/>
    </row>
    <row r="21" spans="2:10" ht="14.25" thickBot="1">
      <c r="B21" s="10">
        <f t="shared" si="0"/>
        <v>40704</v>
      </c>
      <c r="C21" s="5" t="str">
        <f t="shared" si="1"/>
        <v>木</v>
      </c>
      <c r="D21" s="30" t="s">
        <v>26</v>
      </c>
      <c r="E21" s="31"/>
      <c r="F21" s="17">
        <v>60</v>
      </c>
      <c r="G21" s="18">
        <v>0</v>
      </c>
      <c r="H21" s="15">
        <v>80</v>
      </c>
      <c r="I21" s="18">
        <v>100</v>
      </c>
      <c r="J21" s="19"/>
    </row>
    <row r="22" spans="2:10" ht="14.25" thickBot="1">
      <c r="B22" s="10">
        <f t="shared" si="0"/>
        <v>40705</v>
      </c>
      <c r="C22" s="5" t="str">
        <f t="shared" si="1"/>
        <v>金</v>
      </c>
      <c r="D22" s="30" t="s">
        <v>25</v>
      </c>
      <c r="E22" s="31"/>
      <c r="F22" s="17">
        <v>60</v>
      </c>
      <c r="G22" s="18">
        <v>0</v>
      </c>
      <c r="H22" s="15">
        <v>80</v>
      </c>
      <c r="I22" s="18">
        <v>100</v>
      </c>
      <c r="J22" s="19"/>
    </row>
    <row r="23" spans="2:10" ht="14.25" thickBot="1">
      <c r="B23" s="10">
        <f t="shared" si="0"/>
        <v>40706</v>
      </c>
      <c r="C23" s="5" t="str">
        <f t="shared" si="1"/>
        <v>土</v>
      </c>
      <c r="D23" s="30" t="s">
        <v>25</v>
      </c>
      <c r="E23" s="31"/>
      <c r="F23" s="17">
        <v>60</v>
      </c>
      <c r="G23" s="18">
        <v>0</v>
      </c>
      <c r="H23" s="15">
        <v>80</v>
      </c>
      <c r="I23" s="18">
        <v>100</v>
      </c>
      <c r="J23" s="19"/>
    </row>
    <row r="24" spans="2:10">
      <c r="B24" s="10">
        <f t="shared" si="0"/>
        <v>40707</v>
      </c>
      <c r="C24" s="5" t="str">
        <f t="shared" si="1"/>
        <v>日</v>
      </c>
      <c r="D24" s="30" t="s">
        <v>25</v>
      </c>
      <c r="E24" s="31"/>
      <c r="F24" s="17">
        <v>70</v>
      </c>
      <c r="G24" s="18">
        <v>0</v>
      </c>
      <c r="H24" s="15">
        <v>80</v>
      </c>
      <c r="I24" s="18">
        <v>100</v>
      </c>
      <c r="J24" s="19"/>
    </row>
    <row r="25" spans="2:10">
      <c r="B25" s="10">
        <f t="shared" si="0"/>
        <v>40708</v>
      </c>
      <c r="C25" s="5" t="str">
        <f t="shared" si="1"/>
        <v>月</v>
      </c>
      <c r="D25" s="30" t="s">
        <v>27</v>
      </c>
      <c r="E25" s="31"/>
      <c r="F25" s="17">
        <v>70</v>
      </c>
      <c r="G25" s="18">
        <v>0</v>
      </c>
      <c r="H25" s="18">
        <v>100</v>
      </c>
      <c r="I25" s="18">
        <v>100</v>
      </c>
      <c r="J25" s="19"/>
    </row>
    <row r="26" spans="2:10">
      <c r="B26" s="10">
        <f t="shared" si="0"/>
        <v>40709</v>
      </c>
      <c r="C26" s="5" t="str">
        <f t="shared" si="1"/>
        <v>火</v>
      </c>
      <c r="D26" s="30" t="s">
        <v>28</v>
      </c>
      <c r="E26" s="31"/>
      <c r="F26" s="17">
        <v>70</v>
      </c>
      <c r="G26" s="18">
        <v>0</v>
      </c>
      <c r="H26" s="18">
        <v>100</v>
      </c>
      <c r="I26" s="18">
        <v>100</v>
      </c>
      <c r="J26" s="19"/>
    </row>
    <row r="27" spans="2:10">
      <c r="B27" s="10">
        <f t="shared" si="0"/>
        <v>40710</v>
      </c>
      <c r="C27" s="5" t="str">
        <f t="shared" si="1"/>
        <v>水</v>
      </c>
      <c r="D27" s="30" t="s">
        <v>29</v>
      </c>
      <c r="E27" s="31"/>
      <c r="F27" s="17">
        <v>100</v>
      </c>
      <c r="G27" s="18">
        <v>0</v>
      </c>
      <c r="H27" s="18">
        <v>100</v>
      </c>
      <c r="I27" s="18">
        <v>100</v>
      </c>
      <c r="J27" s="19"/>
    </row>
    <row r="28" spans="2:10">
      <c r="B28" s="10">
        <f t="shared" si="0"/>
        <v>40711</v>
      </c>
      <c r="C28" s="5" t="str">
        <f t="shared" si="1"/>
        <v>木</v>
      </c>
      <c r="D28" s="30" t="s">
        <v>30</v>
      </c>
      <c r="E28" s="31"/>
      <c r="F28" s="17">
        <v>100</v>
      </c>
      <c r="G28" s="18">
        <v>30</v>
      </c>
      <c r="H28" s="18">
        <v>100</v>
      </c>
      <c r="I28" s="18">
        <v>100</v>
      </c>
      <c r="J28" s="19"/>
    </row>
    <row r="29" spans="2:10">
      <c r="B29" s="10">
        <f t="shared" si="0"/>
        <v>40712</v>
      </c>
      <c r="C29" s="5" t="str">
        <f t="shared" si="1"/>
        <v>金</v>
      </c>
      <c r="D29" s="30" t="s">
        <v>31</v>
      </c>
      <c r="E29" s="31"/>
      <c r="F29" s="17">
        <v>100</v>
      </c>
      <c r="G29" s="18">
        <v>50</v>
      </c>
      <c r="H29" s="18">
        <v>100</v>
      </c>
      <c r="I29" s="18">
        <v>100</v>
      </c>
      <c r="J29" s="19"/>
    </row>
    <row r="30" spans="2:10">
      <c r="B30" s="10">
        <f t="shared" si="0"/>
        <v>40713</v>
      </c>
      <c r="C30" s="5" t="str">
        <f t="shared" si="1"/>
        <v>土</v>
      </c>
      <c r="D30" s="30"/>
      <c r="E30" s="31"/>
      <c r="F30" s="17">
        <v>100</v>
      </c>
      <c r="G30" s="18">
        <v>50</v>
      </c>
      <c r="H30" s="18">
        <v>100</v>
      </c>
      <c r="I30" s="18">
        <v>100</v>
      </c>
      <c r="J30" s="19"/>
    </row>
    <row r="31" spans="2:10">
      <c r="B31" s="10">
        <f t="shared" si="0"/>
        <v>40714</v>
      </c>
      <c r="C31" s="5" t="str">
        <f t="shared" ref="C31:C38" si="2">CHOOSE(WEEKDAY(B31,2),"月","火","水","木","金","土","日")</f>
        <v>日</v>
      </c>
      <c r="D31" s="30"/>
      <c r="E31" s="31"/>
      <c r="F31" s="17">
        <v>100</v>
      </c>
      <c r="G31" s="18">
        <v>50</v>
      </c>
      <c r="H31" s="18">
        <v>100</v>
      </c>
      <c r="I31" s="18">
        <v>100</v>
      </c>
      <c r="J31" s="19"/>
    </row>
    <row r="32" spans="2:10">
      <c r="B32" s="10">
        <f t="shared" si="0"/>
        <v>40715</v>
      </c>
      <c r="C32" s="5" t="str">
        <f t="shared" si="2"/>
        <v>月</v>
      </c>
      <c r="D32" s="30" t="s">
        <v>32</v>
      </c>
      <c r="E32" s="31"/>
      <c r="F32" s="17">
        <v>100</v>
      </c>
      <c r="G32" s="18">
        <v>50</v>
      </c>
      <c r="H32" s="18">
        <v>100</v>
      </c>
      <c r="I32" s="18">
        <v>100</v>
      </c>
      <c r="J32" s="19"/>
    </row>
    <row r="33" spans="2:10">
      <c r="B33" s="10">
        <f t="shared" si="0"/>
        <v>40716</v>
      </c>
      <c r="C33" s="5" t="str">
        <f t="shared" si="2"/>
        <v>火</v>
      </c>
      <c r="D33" s="30" t="s">
        <v>33</v>
      </c>
      <c r="E33" s="31"/>
      <c r="F33" s="17">
        <v>100</v>
      </c>
      <c r="G33" s="18">
        <v>50</v>
      </c>
      <c r="H33" s="18">
        <v>100</v>
      </c>
      <c r="I33" s="18">
        <v>100</v>
      </c>
      <c r="J33" s="19"/>
    </row>
    <row r="34" spans="2:10">
      <c r="B34" s="10">
        <f t="shared" si="0"/>
        <v>40717</v>
      </c>
      <c r="C34" s="5" t="str">
        <f t="shared" si="2"/>
        <v>水</v>
      </c>
      <c r="D34" s="30" t="s">
        <v>34</v>
      </c>
      <c r="E34" s="31"/>
      <c r="F34" s="17">
        <v>100</v>
      </c>
      <c r="G34" s="18">
        <v>70</v>
      </c>
      <c r="H34" s="18">
        <v>100</v>
      </c>
      <c r="I34" s="18">
        <v>100</v>
      </c>
      <c r="J34" s="19"/>
    </row>
    <row r="35" spans="2:10">
      <c r="B35" s="10">
        <f t="shared" si="0"/>
        <v>40718</v>
      </c>
      <c r="C35" s="5" t="str">
        <f t="shared" si="2"/>
        <v>木</v>
      </c>
      <c r="D35" s="30" t="s">
        <v>35</v>
      </c>
      <c r="E35" s="31"/>
      <c r="F35" s="17">
        <v>100</v>
      </c>
      <c r="G35" s="18">
        <v>80</v>
      </c>
      <c r="H35" s="18">
        <v>100</v>
      </c>
      <c r="I35" s="18">
        <v>100</v>
      </c>
      <c r="J35" s="19"/>
    </row>
    <row r="36" spans="2:10">
      <c r="B36" s="10">
        <f t="shared" si="0"/>
        <v>40719</v>
      </c>
      <c r="C36" s="5" t="str">
        <f t="shared" si="2"/>
        <v>金</v>
      </c>
      <c r="D36" s="30" t="s">
        <v>36</v>
      </c>
      <c r="E36" s="31"/>
      <c r="F36" s="17">
        <v>100</v>
      </c>
      <c r="G36" s="18">
        <v>100</v>
      </c>
      <c r="H36" s="18">
        <v>100</v>
      </c>
      <c r="I36" s="18">
        <v>100</v>
      </c>
      <c r="J36" s="19"/>
    </row>
    <row r="37" spans="2:10">
      <c r="B37" s="10">
        <f>B36+1</f>
        <v>40720</v>
      </c>
      <c r="C37" s="5" t="str">
        <f t="shared" si="2"/>
        <v>土</v>
      </c>
      <c r="D37" s="30"/>
      <c r="E37" s="31"/>
      <c r="F37" s="17">
        <v>100</v>
      </c>
      <c r="G37" s="18">
        <v>100</v>
      </c>
      <c r="H37" s="18">
        <v>100</v>
      </c>
      <c r="I37" s="18">
        <v>100</v>
      </c>
      <c r="J37" s="19"/>
    </row>
    <row r="38" spans="2:10">
      <c r="B38" s="10">
        <f t="shared" si="0"/>
        <v>40721</v>
      </c>
      <c r="C38" s="5" t="str">
        <f t="shared" si="2"/>
        <v>日</v>
      </c>
      <c r="D38" s="30"/>
      <c r="E38" s="31"/>
      <c r="F38" s="17">
        <v>100</v>
      </c>
      <c r="G38" s="18">
        <v>100</v>
      </c>
      <c r="H38" s="18">
        <v>100</v>
      </c>
      <c r="I38" s="18">
        <v>100</v>
      </c>
      <c r="J38" s="19"/>
    </row>
    <row r="39" spans="2:10">
      <c r="B39" s="10">
        <f>IF(B38=EOMONTH(B11,0),"",B38+1)</f>
        <v>40722</v>
      </c>
      <c r="C39" s="5" t="str">
        <f t="shared" ref="C39:C40" si="3">IF(B39="","",CHOOSE(WEEKDAY(B39,2),"月","火","水","木","金","土","日"))</f>
        <v>月</v>
      </c>
      <c r="D39" s="30"/>
      <c r="E39" s="31"/>
      <c r="F39" s="17">
        <v>100</v>
      </c>
      <c r="G39" s="18">
        <v>100</v>
      </c>
      <c r="H39" s="18">
        <v>100</v>
      </c>
      <c r="I39" s="18">
        <v>100</v>
      </c>
      <c r="J39" s="19"/>
    </row>
    <row r="40" spans="2:10">
      <c r="B40" s="10">
        <f>IF(OR(B39="",B39=EOMONTH($B$11,0)),"",B39+1)</f>
        <v>40723</v>
      </c>
      <c r="C40" s="5" t="str">
        <f t="shared" si="3"/>
        <v>火</v>
      </c>
      <c r="D40" s="30"/>
      <c r="E40" s="31"/>
      <c r="F40" s="17">
        <v>100</v>
      </c>
      <c r="G40" s="18">
        <v>100</v>
      </c>
      <c r="H40" s="18">
        <v>100</v>
      </c>
      <c r="I40" s="18">
        <v>100</v>
      </c>
      <c r="J40" s="19"/>
    </row>
    <row r="41" spans="2:10" ht="14.25" thickBot="1">
      <c r="B41" s="20" t="str">
        <f>IF(OR(B40="",B40=EOMONTH($B$11,0)),"",B40+1)</f>
        <v/>
      </c>
      <c r="C41" s="21" t="str">
        <f>IF(B41="","",CHOOSE(WEEKDAY(B41,2),"月","火","水","木","金","土","日"))</f>
        <v/>
      </c>
      <c r="D41" s="32"/>
      <c r="E41" s="33"/>
      <c r="F41" s="17">
        <v>100</v>
      </c>
      <c r="G41" s="18">
        <v>100</v>
      </c>
      <c r="H41" s="18">
        <v>100</v>
      </c>
      <c r="I41" s="22">
        <v>100</v>
      </c>
      <c r="J41" s="23"/>
    </row>
  </sheetData>
  <mergeCells count="40">
    <mergeCell ref="B3:C7"/>
    <mergeCell ref="F9:J9"/>
    <mergeCell ref="E3:J3"/>
    <mergeCell ref="E5:J5"/>
    <mergeCell ref="E4:J4"/>
    <mergeCell ref="E6:J6"/>
    <mergeCell ref="E7:J7"/>
    <mergeCell ref="D21:E21"/>
    <mergeCell ref="D11:E11"/>
    <mergeCell ref="D18:E18"/>
    <mergeCell ref="D13:E13"/>
    <mergeCell ref="D14:E14"/>
    <mergeCell ref="D15:E15"/>
    <mergeCell ref="D16:E16"/>
    <mergeCell ref="D17:E17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40:E40"/>
    <mergeCell ref="D41:E41"/>
    <mergeCell ref="B9:B10"/>
    <mergeCell ref="C9:C10"/>
    <mergeCell ref="D9:E10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</mergeCells>
  <phoneticPr fontId="1"/>
  <conditionalFormatting sqref="C11:D11 C12 C13:D41">
    <cfRule type="expression" dxfId="3" priority="1">
      <formula>"(weekday($C$4:$C$33)=6"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15" zoomScaleNormal="115" workbookViewId="0">
      <selection activeCell="D30" sqref="D30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B4" zoomScale="115" zoomScaleNormal="115" workbookViewId="0">
      <selection activeCell="N12" sqref="N12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115" zoomScaleNormal="115" workbookViewId="0">
      <selection activeCell="N12" sqref="N12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zoomScale="115" zoomScaleNormal="115" workbookViewId="0">
      <selection activeCell="K19" sqref="K19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15" zoomScaleNormal="115" workbookViewId="0">
      <selection activeCell="L19" sqref="L19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7" zoomScale="115" zoomScaleNormal="115" workbookViewId="0">
      <selection activeCell="L19" sqref="L19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進捗状況シート</vt:lpstr>
      <vt:lpstr>進捗状況（月間）</vt:lpstr>
      <vt:lpstr>第1週</vt:lpstr>
      <vt:lpstr>第2週 </vt:lpstr>
      <vt:lpstr>第3週</vt:lpstr>
      <vt:lpstr>第4週</vt:lpstr>
      <vt:lpstr>最終週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</dc:creator>
  <cp:lastModifiedBy>FAN_MINGYU</cp:lastModifiedBy>
  <dcterms:created xsi:type="dcterms:W3CDTF">2015-04-03T07:48:18Z</dcterms:created>
  <dcterms:modified xsi:type="dcterms:W3CDTF">2015-06-29T04:08:02Z</dcterms:modified>
</cp:coreProperties>
</file>