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C:\Users\DAISUKE\Desktop\進捗報告_田中\"/>
    </mc:Choice>
  </mc:AlternateContent>
  <bookViews>
    <workbookView xWindow="0" yWindow="0" windowWidth="20490" windowHeight="7770"/>
  </bookViews>
  <sheets>
    <sheet name="進捗状況シート" sheetId="6" r:id="rId1"/>
    <sheet name="進捗状況（月間）" sheetId="13" r:id="rId2"/>
    <sheet name="第1週" sheetId="7" r:id="rId3"/>
    <sheet name="第2週 " sheetId="14" r:id="rId4"/>
    <sheet name="第3週" sheetId="15" r:id="rId5"/>
    <sheet name="第4週" sheetId="16" r:id="rId6"/>
    <sheet name="最終週" sheetId="1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  <c r="C11" i="6" l="1"/>
  <c r="B12" i="6" l="1"/>
  <c r="C12" i="6" l="1"/>
  <c r="B13" i="6"/>
  <c r="C13" i="6" l="1"/>
  <c r="B14" i="6"/>
  <c r="C14" i="6" l="1"/>
  <c r="B15" i="6"/>
  <c r="C15" i="6" l="1"/>
  <c r="B16" i="6"/>
  <c r="D16" i="6" s="1"/>
  <c r="C16" i="6" l="1"/>
  <c r="B17" i="6"/>
  <c r="D17" i="6" s="1"/>
  <c r="C17" i="6" l="1"/>
  <c r="B18" i="6"/>
  <c r="C18" i="6" l="1"/>
  <c r="B19" i="6"/>
  <c r="C19" i="6" l="1"/>
  <c r="B20" i="6"/>
  <c r="C20" i="6" l="1"/>
  <c r="B21" i="6"/>
  <c r="C21" i="6" l="1"/>
  <c r="B22" i="6"/>
  <c r="C22" i="6" l="1"/>
  <c r="B23" i="6"/>
  <c r="C23" i="6" l="1"/>
  <c r="B24" i="6"/>
  <c r="D24" i="6" s="1"/>
  <c r="C24" i="6" l="1"/>
  <c r="B25" i="6"/>
  <c r="C25" i="6" l="1"/>
  <c r="B26" i="6"/>
  <c r="D26" i="6" s="1"/>
  <c r="C26" i="6" l="1"/>
  <c r="B27" i="6"/>
  <c r="D27" i="6" s="1"/>
  <c r="C27" i="6" l="1"/>
  <c r="B28" i="6"/>
  <c r="D28" i="6" s="1"/>
  <c r="C28" i="6" l="1"/>
  <c r="B29" i="6"/>
  <c r="D29" i="6" s="1"/>
  <c r="C29" i="6" l="1"/>
  <c r="B30" i="6"/>
  <c r="D30" i="6" s="1"/>
  <c r="C30" i="6" l="1"/>
  <c r="B31" i="6"/>
  <c r="D31" i="6" s="1"/>
  <c r="C31" i="6" l="1"/>
  <c r="B32" i="6"/>
  <c r="D32" i="6" s="1"/>
  <c r="C32" i="6" l="1"/>
  <c r="B33" i="6"/>
  <c r="D33" i="6" s="1"/>
  <c r="C33" i="6" l="1"/>
  <c r="B34" i="6"/>
  <c r="D34" i="6" s="1"/>
  <c r="C34" i="6" l="1"/>
  <c r="B35" i="6"/>
  <c r="D35" i="6" s="1"/>
  <c r="C35" i="6" l="1"/>
  <c r="B36" i="6"/>
  <c r="D36" i="6" s="1"/>
  <c r="C36" i="6" l="1"/>
  <c r="B37" i="6"/>
  <c r="D37" i="6" s="1"/>
  <c r="C37" i="6" l="1"/>
  <c r="B38" i="6"/>
  <c r="B39" i="6" l="1"/>
  <c r="D39" i="6" s="1"/>
  <c r="D38" i="6"/>
  <c r="C38" i="6"/>
  <c r="B40" i="6" l="1"/>
  <c r="B41" i="6" s="1"/>
  <c r="D41" i="6" s="1"/>
  <c r="C39" i="6"/>
  <c r="C41" i="6" l="1"/>
  <c r="C40" i="6"/>
  <c r="D40" i="6"/>
</calcChain>
</file>

<file path=xl/sharedStrings.xml><?xml version="1.0" encoding="utf-8"?>
<sst xmlns="http://schemas.openxmlformats.org/spreadsheetml/2006/main" count="32" uniqueCount="25">
  <si>
    <t>年</t>
    <rPh sb="0" eb="1">
      <t>ネン</t>
    </rPh>
    <phoneticPr fontId="1"/>
  </si>
  <si>
    <t>月</t>
    <rPh sb="0" eb="1">
      <t>ガツ</t>
    </rPh>
    <phoneticPr fontId="1"/>
  </si>
  <si>
    <t>日時</t>
    <rPh sb="0" eb="2">
      <t>ニチジ</t>
    </rPh>
    <phoneticPr fontId="1"/>
  </si>
  <si>
    <t>曜日</t>
    <rPh sb="0" eb="2">
      <t>ヨウビ</t>
    </rPh>
    <phoneticPr fontId="1"/>
  </si>
  <si>
    <t>達成度</t>
    <rPh sb="0" eb="2">
      <t>タッセイ</t>
    </rPh>
    <rPh sb="2" eb="3">
      <t>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</si>
  <si>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</si>
  <si>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</si>
  <si>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</si>
  <si>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</si>
  <si>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</si>
  <si>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進捗状況（おおまかに）</t>
    <rPh sb="0" eb="2">
      <t>シンチョク</t>
    </rPh>
    <rPh sb="2" eb="4">
      <t>ジョウキョウ</t>
    </rPh>
    <phoneticPr fontId="1"/>
  </si>
  <si>
    <t>今月の
目標</t>
    <rPh sb="0" eb="2">
      <t>コンゲツ</t>
    </rPh>
    <rPh sb="4" eb="6">
      <t>モクヒョウ</t>
    </rPh>
    <phoneticPr fontId="1"/>
  </si>
  <si>
    <t>修論として出す回路のパターン図作成（6/22から）</t>
    <rPh sb="0" eb="1">
      <t>シュウ</t>
    </rPh>
    <rPh sb="1" eb="2">
      <t>ロン</t>
    </rPh>
    <rPh sb="5" eb="6">
      <t>ダ</t>
    </rPh>
    <rPh sb="7" eb="9">
      <t>カイロ</t>
    </rPh>
    <rPh sb="14" eb="15">
      <t>ズ</t>
    </rPh>
    <rPh sb="15" eb="17">
      <t>サクセイ</t>
    </rPh>
    <phoneticPr fontId="1"/>
  </si>
  <si>
    <t>学会のスライド作成</t>
    <rPh sb="0" eb="2">
      <t>ガッカイ</t>
    </rPh>
    <rPh sb="7" eb="9">
      <t>サクセイ</t>
    </rPh>
    <phoneticPr fontId="1"/>
  </si>
  <si>
    <t>学会のスライド作成・ポスターの構成の考案</t>
    <rPh sb="0" eb="2">
      <t>ガッカイ</t>
    </rPh>
    <rPh sb="7" eb="9">
      <t>サクセイ</t>
    </rPh>
    <rPh sb="15" eb="17">
      <t>コウセイ</t>
    </rPh>
    <rPh sb="18" eb="20">
      <t>コウアン</t>
    </rPh>
    <phoneticPr fontId="1"/>
  </si>
  <si>
    <t>学会のスライド作成</t>
    <rPh sb="0" eb="2">
      <t>ガッカイ</t>
    </rPh>
    <rPh sb="7" eb="9">
      <t>サクセイ</t>
    </rPh>
    <phoneticPr fontId="1"/>
  </si>
  <si>
    <t>GCIPCのポスターの作成（ICIEV2015と同時開催）</t>
    <rPh sb="11" eb="13">
      <t>サクセイ</t>
    </rPh>
    <rPh sb="24" eb="26">
      <t>ドウジ</t>
    </rPh>
    <rPh sb="26" eb="28">
      <t>カイサイ</t>
    </rPh>
    <phoneticPr fontId="1"/>
  </si>
  <si>
    <t>共同研究の回路作成</t>
    <rPh sb="0" eb="2">
      <t>キョウドウ</t>
    </rPh>
    <rPh sb="2" eb="4">
      <t>ケンキュウ</t>
    </rPh>
    <rPh sb="5" eb="7">
      <t>カイロ</t>
    </rPh>
    <rPh sb="7" eb="9">
      <t>サクセイ</t>
    </rPh>
    <phoneticPr fontId="1"/>
  </si>
  <si>
    <t>学会用の回路修正（学会用）、共同研究の回路作成</t>
    <rPh sb="0" eb="3">
      <t>ガッカイヨウ</t>
    </rPh>
    <rPh sb="4" eb="6">
      <t>カイロ</t>
    </rPh>
    <rPh sb="6" eb="8">
      <t>シュウセイ</t>
    </rPh>
    <rPh sb="9" eb="12">
      <t>ガッカイヨウ</t>
    </rPh>
    <rPh sb="14" eb="16">
      <t>キョウドウ</t>
    </rPh>
    <rPh sb="16" eb="18">
      <t>ケンキュウ</t>
    </rPh>
    <rPh sb="19" eb="21">
      <t>カイロ</t>
    </rPh>
    <rPh sb="21" eb="23">
      <t>サクセイ</t>
    </rPh>
    <phoneticPr fontId="1"/>
  </si>
  <si>
    <t>ポスター完成、共同研究の回路作成</t>
    <rPh sb="4" eb="6">
      <t>カンセイ</t>
    </rPh>
    <rPh sb="7" eb="9">
      <t>キョウドウ</t>
    </rPh>
    <rPh sb="9" eb="11">
      <t>ケンキュウ</t>
    </rPh>
    <rPh sb="12" eb="14">
      <t>カイロ</t>
    </rPh>
    <rPh sb="14" eb="16">
      <t>サクセイ</t>
    </rPh>
    <phoneticPr fontId="1"/>
  </si>
  <si>
    <t>スライド発表原稿作成、共同研究の回路作成</t>
    <rPh sb="4" eb="6">
      <t>ハッピョウ</t>
    </rPh>
    <rPh sb="6" eb="8">
      <t>ゲンコウ</t>
    </rPh>
    <rPh sb="8" eb="10">
      <t>サクセイ</t>
    </rPh>
    <rPh sb="11" eb="13">
      <t>キョウドウ</t>
    </rPh>
    <rPh sb="13" eb="15">
      <t>ケンキュウ</t>
    </rPh>
    <rPh sb="16" eb="18">
      <t>カイロ</t>
    </rPh>
    <rPh sb="18" eb="20">
      <t>サクセイ</t>
    </rPh>
    <phoneticPr fontId="1"/>
  </si>
  <si>
    <t>共同研究の回路作成 (回路の完成）</t>
    <rPh sb="0" eb="2">
      <t>キョウドウ</t>
    </rPh>
    <rPh sb="2" eb="4">
      <t>ケンキュウ</t>
    </rPh>
    <rPh sb="5" eb="7">
      <t>カイロ</t>
    </rPh>
    <rPh sb="7" eb="9">
      <t>サクセイ</t>
    </rPh>
    <rPh sb="11" eb="13">
      <t>カイロ</t>
    </rPh>
    <rPh sb="14" eb="16">
      <t>カンセイ</t>
    </rPh>
    <phoneticPr fontId="1"/>
  </si>
  <si>
    <t>共同研究・学会の動画撮影、プレゼン資料の完成</t>
    <rPh sb="0" eb="2">
      <t>キョウドウ</t>
    </rPh>
    <rPh sb="2" eb="4">
      <t>ケンキュウ</t>
    </rPh>
    <rPh sb="5" eb="7">
      <t>ガッカイ</t>
    </rPh>
    <rPh sb="8" eb="10">
      <t>ドウガ</t>
    </rPh>
    <rPh sb="10" eb="12">
      <t>サツエイ</t>
    </rPh>
    <rPh sb="17" eb="19">
      <t>シリョウ</t>
    </rPh>
    <rPh sb="20" eb="22">
      <t>カンセイ</t>
    </rPh>
    <phoneticPr fontId="1"/>
  </si>
  <si>
    <t>学会発表に向けてスライド・ポスター作成を行う（6/15まで）</t>
    <rPh sb="0" eb="2">
      <t>ガッカイ</t>
    </rPh>
    <rPh sb="2" eb="4">
      <t>ハッピョウ</t>
    </rPh>
    <rPh sb="5" eb="6">
      <t>ム</t>
    </rPh>
    <rPh sb="17" eb="19">
      <t>サクセイ</t>
    </rPh>
    <rPh sb="20" eb="21">
      <t>オコナ</t>
    </rPh>
    <phoneticPr fontId="1"/>
  </si>
  <si>
    <t>共同研究の発展（6/15までに回路作成・動画撮影）</t>
    <rPh sb="0" eb="2">
      <t>キョウドウ</t>
    </rPh>
    <rPh sb="2" eb="4">
      <t>ケンキュウ</t>
    </rPh>
    <rPh sb="5" eb="7">
      <t>ハッテン</t>
    </rPh>
    <rPh sb="15" eb="17">
      <t>カイロ</t>
    </rPh>
    <rPh sb="17" eb="19">
      <t>サクセイ</t>
    </rPh>
    <rPh sb="20" eb="22">
      <t>ドウガ</t>
    </rPh>
    <rPh sb="22" eb="24">
      <t>サツエイ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</si>
</sst>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14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1" xfId="0" applyBorder="1">
      <alignment vertical="center"/>
    </xf>
    <xf numFmtId="14" fontId="0" fillId="0" borderId="28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2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80563129876646"/>
          <c:y val="0.30608341165879011"/>
          <c:w val="0.86646989749341097"/>
          <c:h val="0.50550538079379093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進捗状況シート!$B$11:$B$41</c:f>
              <c:strCache>
                <c:ptCount val="30"/>
                <c:pt idx="0">
                  <c:v>2015/6/1</c:v>
                </c:pt>
                <c:pt idx="1">
                  <c:v>2015/6/2</c:v>
                </c:pt>
                <c:pt idx="2">
                  <c:v>2015/6/3</c:v>
                </c:pt>
                <c:pt idx="3">
                  <c:v>2015/6/4</c:v>
                </c:pt>
                <c:pt idx="4">
                  <c:v>2015/6/5</c:v>
                </c:pt>
                <c:pt idx="5">
                  <c:v>2015/6/6</c:v>
                </c:pt>
                <c:pt idx="6">
                  <c:v>2015/6/7</c:v>
                </c:pt>
                <c:pt idx="7">
                  <c:v>2015/6/8</c:v>
                </c:pt>
                <c:pt idx="8">
                  <c:v>2015/6/9</c:v>
                </c:pt>
                <c:pt idx="9">
                  <c:v>2015/6/10</c:v>
                </c:pt>
                <c:pt idx="10">
                  <c:v>2015/6/11</c:v>
                </c:pt>
                <c:pt idx="11">
                  <c:v>2015/6/12</c:v>
                </c:pt>
                <c:pt idx="12">
                  <c:v>2015/6/13</c:v>
                </c:pt>
                <c:pt idx="13">
                  <c:v>2015/6/14</c:v>
                </c:pt>
                <c:pt idx="14">
                  <c:v>2015/6/15</c:v>
                </c:pt>
                <c:pt idx="15">
                  <c:v>2015/6/16</c:v>
                </c:pt>
                <c:pt idx="16">
                  <c:v>2015/6/17</c:v>
                </c:pt>
                <c:pt idx="17">
                  <c:v>2015/6/18</c:v>
                </c:pt>
                <c:pt idx="18">
                  <c:v>2015/6/19</c:v>
                </c:pt>
                <c:pt idx="19">
                  <c:v>2015/6/20</c:v>
                </c:pt>
                <c:pt idx="20">
                  <c:v>2015/6/21</c:v>
                </c:pt>
                <c:pt idx="21">
                  <c:v>2015/6/22</c:v>
                </c:pt>
                <c:pt idx="22">
                  <c:v>2015/6/23</c:v>
                </c:pt>
                <c:pt idx="23">
                  <c:v>2015/6/24</c:v>
                </c:pt>
                <c:pt idx="24">
                  <c:v>2015/6/25</c:v>
                </c:pt>
                <c:pt idx="25">
                  <c:v>2015/6/26</c:v>
                </c:pt>
                <c:pt idx="26">
                  <c:v>2015/6/27</c:v>
                </c:pt>
                <c:pt idx="27">
                  <c:v>2015/6/28</c:v>
                </c:pt>
                <c:pt idx="28">
                  <c:v>2015/6/29</c:v>
                </c:pt>
                <c:pt idx="29">
                  <c:v>2015/6/30</c:v>
                </c:pt>
              </c:strCache>
            </c:strRef>
          </c:cat>
          <c:val>
            <c:numRef>
              <c:f>進捗状況シート!$F$11:$F$41</c:f>
              <c:numCache>
                <c:formatCode>General</c:formatCode>
                <c:ptCount val="31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90</c:v>
                </c:pt>
                <c:pt idx="8">
                  <c:v>90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進捗状況シート!$B$11:$B$41</c:f>
              <c:strCache>
                <c:ptCount val="30"/>
                <c:pt idx="0">
                  <c:v>2015/6/1</c:v>
                </c:pt>
                <c:pt idx="1">
                  <c:v>2015/6/2</c:v>
                </c:pt>
                <c:pt idx="2">
                  <c:v>2015/6/3</c:v>
                </c:pt>
                <c:pt idx="3">
                  <c:v>2015/6/4</c:v>
                </c:pt>
                <c:pt idx="4">
                  <c:v>2015/6/5</c:v>
                </c:pt>
                <c:pt idx="5">
                  <c:v>2015/6/6</c:v>
                </c:pt>
                <c:pt idx="6">
                  <c:v>2015/6/7</c:v>
                </c:pt>
                <c:pt idx="7">
                  <c:v>2015/6/8</c:v>
                </c:pt>
                <c:pt idx="8">
                  <c:v>2015/6/9</c:v>
                </c:pt>
                <c:pt idx="9">
                  <c:v>2015/6/10</c:v>
                </c:pt>
                <c:pt idx="10">
                  <c:v>2015/6/11</c:v>
                </c:pt>
                <c:pt idx="11">
                  <c:v>2015/6/12</c:v>
                </c:pt>
                <c:pt idx="12">
                  <c:v>2015/6/13</c:v>
                </c:pt>
                <c:pt idx="13">
                  <c:v>2015/6/14</c:v>
                </c:pt>
                <c:pt idx="14">
                  <c:v>2015/6/15</c:v>
                </c:pt>
                <c:pt idx="15">
                  <c:v>2015/6/16</c:v>
                </c:pt>
                <c:pt idx="16">
                  <c:v>2015/6/17</c:v>
                </c:pt>
                <c:pt idx="17">
                  <c:v>2015/6/18</c:v>
                </c:pt>
                <c:pt idx="18">
                  <c:v>2015/6/19</c:v>
                </c:pt>
                <c:pt idx="19">
                  <c:v>2015/6/20</c:v>
                </c:pt>
                <c:pt idx="20">
                  <c:v>2015/6/21</c:v>
                </c:pt>
                <c:pt idx="21">
                  <c:v>2015/6/22</c:v>
                </c:pt>
                <c:pt idx="22">
                  <c:v>2015/6/23</c:v>
                </c:pt>
                <c:pt idx="23">
                  <c:v>2015/6/24</c:v>
                </c:pt>
                <c:pt idx="24">
                  <c:v>2015/6/25</c:v>
                </c:pt>
                <c:pt idx="25">
                  <c:v>2015/6/26</c:v>
                </c:pt>
                <c:pt idx="26">
                  <c:v>2015/6/27</c:v>
                </c:pt>
                <c:pt idx="27">
                  <c:v>2015/6/28</c:v>
                </c:pt>
                <c:pt idx="28">
                  <c:v>2015/6/29</c:v>
                </c:pt>
                <c:pt idx="29">
                  <c:v>2015/6/30</c:v>
                </c:pt>
              </c:strCache>
            </c:strRef>
          </c:cat>
          <c:val>
            <c:numRef>
              <c:f>進捗状況シート!$G$12:$G$41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進捗状況シート!$B$11:$B$41</c:f>
              <c:strCache>
                <c:ptCount val="30"/>
                <c:pt idx="0">
                  <c:v>2015/6/1</c:v>
                </c:pt>
                <c:pt idx="1">
                  <c:v>2015/6/2</c:v>
                </c:pt>
                <c:pt idx="2">
                  <c:v>2015/6/3</c:v>
                </c:pt>
                <c:pt idx="3">
                  <c:v>2015/6/4</c:v>
                </c:pt>
                <c:pt idx="4">
                  <c:v>2015/6/5</c:v>
                </c:pt>
                <c:pt idx="5">
                  <c:v>2015/6/6</c:v>
                </c:pt>
                <c:pt idx="6">
                  <c:v>2015/6/7</c:v>
                </c:pt>
                <c:pt idx="7">
                  <c:v>2015/6/8</c:v>
                </c:pt>
                <c:pt idx="8">
                  <c:v>2015/6/9</c:v>
                </c:pt>
                <c:pt idx="9">
                  <c:v>2015/6/10</c:v>
                </c:pt>
                <c:pt idx="10">
                  <c:v>2015/6/11</c:v>
                </c:pt>
                <c:pt idx="11">
                  <c:v>2015/6/12</c:v>
                </c:pt>
                <c:pt idx="12">
                  <c:v>2015/6/13</c:v>
                </c:pt>
                <c:pt idx="13">
                  <c:v>2015/6/14</c:v>
                </c:pt>
                <c:pt idx="14">
                  <c:v>2015/6/15</c:v>
                </c:pt>
                <c:pt idx="15">
                  <c:v>2015/6/16</c:v>
                </c:pt>
                <c:pt idx="16">
                  <c:v>2015/6/17</c:v>
                </c:pt>
                <c:pt idx="17">
                  <c:v>2015/6/18</c:v>
                </c:pt>
                <c:pt idx="18">
                  <c:v>2015/6/19</c:v>
                </c:pt>
                <c:pt idx="19">
                  <c:v>2015/6/20</c:v>
                </c:pt>
                <c:pt idx="20">
                  <c:v>2015/6/21</c:v>
                </c:pt>
                <c:pt idx="21">
                  <c:v>2015/6/22</c:v>
                </c:pt>
                <c:pt idx="22">
                  <c:v>2015/6/23</c:v>
                </c:pt>
                <c:pt idx="23">
                  <c:v>2015/6/24</c:v>
                </c:pt>
                <c:pt idx="24">
                  <c:v>2015/6/25</c:v>
                </c:pt>
                <c:pt idx="25">
                  <c:v>2015/6/26</c:v>
                </c:pt>
                <c:pt idx="26">
                  <c:v>2015/6/27</c:v>
                </c:pt>
                <c:pt idx="27">
                  <c:v>2015/6/28</c:v>
                </c:pt>
                <c:pt idx="28">
                  <c:v>2015/6/29</c:v>
                </c:pt>
                <c:pt idx="29">
                  <c:v>2015/6/30</c:v>
                </c:pt>
              </c:strCache>
            </c:strRef>
          </c:cat>
          <c:val>
            <c:numRef>
              <c:f>進捗状況シート!$H$11:$H$41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40</c:v>
                </c:pt>
                <c:pt idx="8">
                  <c:v>50</c:v>
                </c:pt>
                <c:pt idx="9">
                  <c:v>70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進捗状況シート!$B$11:$B$41</c:f>
              <c:strCache>
                <c:ptCount val="30"/>
                <c:pt idx="0">
                  <c:v>2015/6/1</c:v>
                </c:pt>
                <c:pt idx="1">
                  <c:v>2015/6/2</c:v>
                </c:pt>
                <c:pt idx="2">
                  <c:v>2015/6/3</c:v>
                </c:pt>
                <c:pt idx="3">
                  <c:v>2015/6/4</c:v>
                </c:pt>
                <c:pt idx="4">
                  <c:v>2015/6/5</c:v>
                </c:pt>
                <c:pt idx="5">
                  <c:v>2015/6/6</c:v>
                </c:pt>
                <c:pt idx="6">
                  <c:v>2015/6/7</c:v>
                </c:pt>
                <c:pt idx="7">
                  <c:v>2015/6/8</c:v>
                </c:pt>
                <c:pt idx="8">
                  <c:v>2015/6/9</c:v>
                </c:pt>
                <c:pt idx="9">
                  <c:v>2015/6/10</c:v>
                </c:pt>
                <c:pt idx="10">
                  <c:v>2015/6/11</c:v>
                </c:pt>
                <c:pt idx="11">
                  <c:v>2015/6/12</c:v>
                </c:pt>
                <c:pt idx="12">
                  <c:v>2015/6/13</c:v>
                </c:pt>
                <c:pt idx="13">
                  <c:v>2015/6/14</c:v>
                </c:pt>
                <c:pt idx="14">
                  <c:v>2015/6/15</c:v>
                </c:pt>
                <c:pt idx="15">
                  <c:v>2015/6/16</c:v>
                </c:pt>
                <c:pt idx="16">
                  <c:v>2015/6/17</c:v>
                </c:pt>
                <c:pt idx="17">
                  <c:v>2015/6/18</c:v>
                </c:pt>
                <c:pt idx="18">
                  <c:v>2015/6/19</c:v>
                </c:pt>
                <c:pt idx="19">
                  <c:v>2015/6/20</c:v>
                </c:pt>
                <c:pt idx="20">
                  <c:v>2015/6/21</c:v>
                </c:pt>
                <c:pt idx="21">
                  <c:v>2015/6/22</c:v>
                </c:pt>
                <c:pt idx="22">
                  <c:v>2015/6/23</c:v>
                </c:pt>
                <c:pt idx="23">
                  <c:v>2015/6/24</c:v>
                </c:pt>
                <c:pt idx="24">
                  <c:v>2015/6/25</c:v>
                </c:pt>
                <c:pt idx="25">
                  <c:v>2015/6/26</c:v>
                </c:pt>
                <c:pt idx="26">
                  <c:v>2015/6/27</c:v>
                </c:pt>
                <c:pt idx="27">
                  <c:v>2015/6/28</c:v>
                </c:pt>
                <c:pt idx="28">
                  <c:v>2015/6/29</c:v>
                </c:pt>
                <c:pt idx="29">
                  <c:v>2015/6/30</c:v>
                </c:pt>
              </c:strCache>
            </c:strRef>
          </c:cat>
          <c:val>
            <c:numRef>
              <c:f>進捗状況シート!$I$11:$I$41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進捗状況シート!$B$11:$B$41</c:f>
              <c:strCache>
                <c:ptCount val="30"/>
                <c:pt idx="0">
                  <c:v>2015/6/1</c:v>
                </c:pt>
                <c:pt idx="1">
                  <c:v>2015/6/2</c:v>
                </c:pt>
                <c:pt idx="2">
                  <c:v>2015/6/3</c:v>
                </c:pt>
                <c:pt idx="3">
                  <c:v>2015/6/4</c:v>
                </c:pt>
                <c:pt idx="4">
                  <c:v>2015/6/5</c:v>
                </c:pt>
                <c:pt idx="5">
                  <c:v>2015/6/6</c:v>
                </c:pt>
                <c:pt idx="6">
                  <c:v>2015/6/7</c:v>
                </c:pt>
                <c:pt idx="7">
                  <c:v>2015/6/8</c:v>
                </c:pt>
                <c:pt idx="8">
                  <c:v>2015/6/9</c:v>
                </c:pt>
                <c:pt idx="9">
                  <c:v>2015/6/10</c:v>
                </c:pt>
                <c:pt idx="10">
                  <c:v>2015/6/11</c:v>
                </c:pt>
                <c:pt idx="11">
                  <c:v>2015/6/12</c:v>
                </c:pt>
                <c:pt idx="12">
                  <c:v>2015/6/13</c:v>
                </c:pt>
                <c:pt idx="13">
                  <c:v>2015/6/14</c:v>
                </c:pt>
                <c:pt idx="14">
                  <c:v>2015/6/15</c:v>
                </c:pt>
                <c:pt idx="15">
                  <c:v>2015/6/16</c:v>
                </c:pt>
                <c:pt idx="16">
                  <c:v>2015/6/17</c:v>
                </c:pt>
                <c:pt idx="17">
                  <c:v>2015/6/18</c:v>
                </c:pt>
                <c:pt idx="18">
                  <c:v>2015/6/19</c:v>
                </c:pt>
                <c:pt idx="19">
                  <c:v>2015/6/20</c:v>
                </c:pt>
                <c:pt idx="20">
                  <c:v>2015/6/21</c:v>
                </c:pt>
                <c:pt idx="21">
                  <c:v>2015/6/22</c:v>
                </c:pt>
                <c:pt idx="22">
                  <c:v>2015/6/23</c:v>
                </c:pt>
                <c:pt idx="23">
                  <c:v>2015/6/24</c:v>
                </c:pt>
                <c:pt idx="24">
                  <c:v>2015/6/25</c:v>
                </c:pt>
                <c:pt idx="25">
                  <c:v>2015/6/26</c:v>
                </c:pt>
                <c:pt idx="26">
                  <c:v>2015/6/27</c:v>
                </c:pt>
                <c:pt idx="27">
                  <c:v>2015/6/28</c:v>
                </c:pt>
                <c:pt idx="28">
                  <c:v>2015/6/29</c:v>
                </c:pt>
                <c:pt idx="29">
                  <c:v>2015/6/30</c:v>
                </c:pt>
              </c:strCache>
            </c:strRef>
          </c:cat>
          <c:val>
            <c:numRef>
              <c:f>進捗状況シート!$J$11:$J$41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29136"/>
        <c:axId val="235330544"/>
      </c:lineChart>
      <c:dateAx>
        <c:axId val="23532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330544"/>
        <c:crosses val="autoZero"/>
        <c:auto val="1"/>
        <c:lblOffset val="100"/>
        <c:baseTimeUnit val="days"/>
      </c:dateAx>
      <c:valAx>
        <c:axId val="235330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1.7643169654069483E-2"/>
              <c:y val="0.20595882465589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329136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987542778467649"/>
          <c:y val="8.8494192176552557E-3"/>
          <c:w val="0.67804982888612952"/>
          <c:h val="0.27762122469464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</c:v>
                  </c:pt>
                  <c:pt idx="1">
                    <c:v>2015/6/2</c:v>
                  </c:pt>
                  <c:pt idx="2">
                    <c:v>2015/6/3</c:v>
                  </c:pt>
                  <c:pt idx="3">
                    <c:v>2015/6/4</c:v>
                  </c:pt>
                  <c:pt idx="4">
                    <c:v>2015/6/5</c:v>
                  </c:pt>
                  <c:pt idx="5">
                    <c:v>2015/6/6</c:v>
                  </c:pt>
                  <c:pt idx="6">
                    <c:v>2015/6/7</c:v>
                  </c:pt>
                </c:lvl>
              </c:multiLvlStrCache>
            </c:multiLvlStrRef>
          </c:cat>
          <c:val>
            <c:numRef>
              <c:f>進捗状況シート!$F$11:$F$17</c:f>
              <c:numCache>
                <c:formatCode>General</c:formatCode>
                <c:ptCount val="7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</c:v>
                  </c:pt>
                  <c:pt idx="1">
                    <c:v>2015/6/2</c:v>
                  </c:pt>
                  <c:pt idx="2">
                    <c:v>2015/6/3</c:v>
                  </c:pt>
                  <c:pt idx="3">
                    <c:v>2015/6/4</c:v>
                  </c:pt>
                  <c:pt idx="4">
                    <c:v>2015/6/5</c:v>
                  </c:pt>
                  <c:pt idx="5">
                    <c:v>2015/6/6</c:v>
                  </c:pt>
                  <c:pt idx="6">
                    <c:v>2015/6/7</c:v>
                  </c:pt>
                </c:lvl>
              </c:multiLvlStrCache>
            </c:multiLvlStrRef>
          </c:cat>
          <c:val>
            <c:numRef>
              <c:f>進捗状況シート!$G$12:$G$17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</c:v>
                  </c:pt>
                  <c:pt idx="1">
                    <c:v>2015/6/2</c:v>
                  </c:pt>
                  <c:pt idx="2">
                    <c:v>2015/6/3</c:v>
                  </c:pt>
                  <c:pt idx="3">
                    <c:v>2015/6/4</c:v>
                  </c:pt>
                  <c:pt idx="4">
                    <c:v>2015/6/5</c:v>
                  </c:pt>
                  <c:pt idx="5">
                    <c:v>2015/6/6</c:v>
                  </c:pt>
                  <c:pt idx="6">
                    <c:v>2015/6/7</c:v>
                  </c:pt>
                </c:lvl>
              </c:multiLvlStrCache>
            </c:multiLvlStrRef>
          </c:cat>
          <c:val>
            <c:numRef>
              <c:f>進捗状況シート!$H$11:$H$17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</c:v>
                  </c:pt>
                  <c:pt idx="1">
                    <c:v>2015/6/2</c:v>
                  </c:pt>
                  <c:pt idx="2">
                    <c:v>2015/6/3</c:v>
                  </c:pt>
                  <c:pt idx="3">
                    <c:v>2015/6/4</c:v>
                  </c:pt>
                  <c:pt idx="4">
                    <c:v>2015/6/5</c:v>
                  </c:pt>
                  <c:pt idx="5">
                    <c:v>2015/6/6</c:v>
                  </c:pt>
                  <c:pt idx="6">
                    <c:v>2015/6/7</c:v>
                  </c:pt>
                </c:lvl>
              </c:multiLvlStrCache>
            </c:multiLvlStrRef>
          </c:cat>
          <c:val>
            <c:numRef>
              <c:f>進捗状況シート!$I$11:$I$17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</c:v>
                  </c:pt>
                  <c:pt idx="1">
                    <c:v>2015/6/2</c:v>
                  </c:pt>
                  <c:pt idx="2">
                    <c:v>2015/6/3</c:v>
                  </c:pt>
                  <c:pt idx="3">
                    <c:v>2015/6/4</c:v>
                  </c:pt>
                  <c:pt idx="4">
                    <c:v>2015/6/5</c:v>
                  </c:pt>
                  <c:pt idx="5">
                    <c:v>2015/6/6</c:v>
                  </c:pt>
                  <c:pt idx="6">
                    <c:v>2015/6/7</c:v>
                  </c:pt>
                </c:lvl>
              </c:multiLvlStrCache>
            </c:multiLvlStrRef>
          </c:cat>
          <c:val>
            <c:numRef>
              <c:f>進捗状況シート!$J$11:$J$17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02216"/>
        <c:axId val="235408304"/>
      </c:lineChart>
      <c:catAx>
        <c:axId val="13670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5408304"/>
        <c:crosses val="autoZero"/>
        <c:auto val="1"/>
        <c:lblAlgn val="ctr"/>
        <c:lblOffset val="100"/>
        <c:noMultiLvlLbl val="0"/>
      </c:catAx>
      <c:valAx>
        <c:axId val="235408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702216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2015/6/8</c:v>
                  </c:pt>
                  <c:pt idx="1">
                    <c:v>2015/6/9</c:v>
                  </c:pt>
                  <c:pt idx="2">
                    <c:v>2015/6/10</c:v>
                  </c:pt>
                  <c:pt idx="3">
                    <c:v>2015/6/11</c:v>
                  </c:pt>
                  <c:pt idx="4">
                    <c:v>2015/6/12</c:v>
                  </c:pt>
                  <c:pt idx="5">
                    <c:v>2015/6/13</c:v>
                  </c:pt>
                  <c:pt idx="6">
                    <c:v>2015/6/14</c:v>
                  </c:pt>
                </c:lvl>
              </c:multiLvlStrCache>
            </c:multiLvlStrRef>
          </c:cat>
          <c:val>
            <c:numRef>
              <c:f>進捗状況シート!$F$18:$F$24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2015/6/8</c:v>
                  </c:pt>
                  <c:pt idx="1">
                    <c:v>2015/6/9</c:v>
                  </c:pt>
                  <c:pt idx="2">
                    <c:v>2015/6/10</c:v>
                  </c:pt>
                  <c:pt idx="3">
                    <c:v>2015/6/11</c:v>
                  </c:pt>
                  <c:pt idx="4">
                    <c:v>2015/6/12</c:v>
                  </c:pt>
                  <c:pt idx="5">
                    <c:v>2015/6/13</c:v>
                  </c:pt>
                  <c:pt idx="6">
                    <c:v>2015/6/14</c:v>
                  </c:pt>
                </c:lvl>
              </c:multiLvlStrCache>
            </c:multiLvlStrRef>
          </c:cat>
          <c:val>
            <c:numRef>
              <c:f>進捗状況シート!$G$18:$G$24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2015/6/8</c:v>
                  </c:pt>
                  <c:pt idx="1">
                    <c:v>2015/6/9</c:v>
                  </c:pt>
                  <c:pt idx="2">
                    <c:v>2015/6/10</c:v>
                  </c:pt>
                  <c:pt idx="3">
                    <c:v>2015/6/11</c:v>
                  </c:pt>
                  <c:pt idx="4">
                    <c:v>2015/6/12</c:v>
                  </c:pt>
                  <c:pt idx="5">
                    <c:v>2015/6/13</c:v>
                  </c:pt>
                  <c:pt idx="6">
                    <c:v>2015/6/14</c:v>
                  </c:pt>
                </c:lvl>
              </c:multiLvlStrCache>
            </c:multiLvlStrRef>
          </c:cat>
          <c:val>
            <c:numRef>
              <c:f>進捗状況シート!$H$18:$H$24</c:f>
              <c:numCache>
                <c:formatCode>General</c:formatCode>
                <c:ptCount val="7"/>
                <c:pt idx="0">
                  <c:v>40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85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2015/6/8</c:v>
                  </c:pt>
                  <c:pt idx="1">
                    <c:v>2015/6/9</c:v>
                  </c:pt>
                  <c:pt idx="2">
                    <c:v>2015/6/10</c:v>
                  </c:pt>
                  <c:pt idx="3">
                    <c:v>2015/6/11</c:v>
                  </c:pt>
                  <c:pt idx="4">
                    <c:v>2015/6/12</c:v>
                  </c:pt>
                  <c:pt idx="5">
                    <c:v>2015/6/13</c:v>
                  </c:pt>
                  <c:pt idx="6">
                    <c:v>2015/6/14</c:v>
                  </c:pt>
                </c:lvl>
              </c:multiLvlStrCache>
            </c:multiLvlStrRef>
          </c:cat>
          <c:val>
            <c:numRef>
              <c:f>進捗状況シート!$I$18:$I$24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2015/6/8</c:v>
                  </c:pt>
                  <c:pt idx="1">
                    <c:v>2015/6/9</c:v>
                  </c:pt>
                  <c:pt idx="2">
                    <c:v>2015/6/10</c:v>
                  </c:pt>
                  <c:pt idx="3">
                    <c:v>2015/6/11</c:v>
                  </c:pt>
                  <c:pt idx="4">
                    <c:v>2015/6/12</c:v>
                  </c:pt>
                  <c:pt idx="5">
                    <c:v>2015/6/13</c:v>
                  </c:pt>
                  <c:pt idx="6">
                    <c:v>2015/6/14</c:v>
                  </c:pt>
                </c:lvl>
              </c:multiLvlStrCache>
            </c:multiLvlStrRef>
          </c:cat>
          <c:val>
            <c:numRef>
              <c:f>進捗状況シート!$J$18:$J$24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45024"/>
        <c:axId val="234667992"/>
      </c:lineChart>
      <c:catAx>
        <c:axId val="2349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667992"/>
        <c:crosses val="autoZero"/>
        <c:auto val="1"/>
        <c:lblAlgn val="ctr"/>
        <c:lblOffset val="100"/>
        <c:noMultiLvlLbl val="0"/>
      </c:catAx>
      <c:valAx>
        <c:axId val="234667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945024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2015/6/15</c:v>
                  </c:pt>
                  <c:pt idx="1">
                    <c:v>2015/6/16</c:v>
                  </c:pt>
                  <c:pt idx="2">
                    <c:v>2015/6/17</c:v>
                  </c:pt>
                  <c:pt idx="3">
                    <c:v>2015/6/18</c:v>
                  </c:pt>
                  <c:pt idx="4">
                    <c:v>2015/6/19</c:v>
                  </c:pt>
                  <c:pt idx="5">
                    <c:v>2015/6/20</c:v>
                  </c:pt>
                  <c:pt idx="6">
                    <c:v>2015/6/21</c:v>
                  </c:pt>
                </c:lvl>
              </c:multiLvlStrCache>
            </c:multiLvlStrRef>
          </c:cat>
          <c:val>
            <c:numRef>
              <c:f>進捗状況シート!$F$25:$F$31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2015/6/15</c:v>
                  </c:pt>
                  <c:pt idx="1">
                    <c:v>2015/6/16</c:v>
                  </c:pt>
                  <c:pt idx="2">
                    <c:v>2015/6/17</c:v>
                  </c:pt>
                  <c:pt idx="3">
                    <c:v>2015/6/18</c:v>
                  </c:pt>
                  <c:pt idx="4">
                    <c:v>2015/6/19</c:v>
                  </c:pt>
                  <c:pt idx="5">
                    <c:v>2015/6/20</c:v>
                  </c:pt>
                  <c:pt idx="6">
                    <c:v>2015/6/21</c:v>
                  </c:pt>
                </c:lvl>
              </c:multiLvlStrCache>
            </c:multiLvlStrRef>
          </c:cat>
          <c:val>
            <c:numRef>
              <c:f>進捗状況シート!$G$25:$G$31</c:f>
              <c:numCache>
                <c:formatCode>General</c:formatCode>
                <c:ptCount val="7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2015/6/15</c:v>
                  </c:pt>
                  <c:pt idx="1">
                    <c:v>2015/6/16</c:v>
                  </c:pt>
                  <c:pt idx="2">
                    <c:v>2015/6/17</c:v>
                  </c:pt>
                  <c:pt idx="3">
                    <c:v>2015/6/18</c:v>
                  </c:pt>
                  <c:pt idx="4">
                    <c:v>2015/6/19</c:v>
                  </c:pt>
                  <c:pt idx="5">
                    <c:v>2015/6/20</c:v>
                  </c:pt>
                  <c:pt idx="6">
                    <c:v>2015/6/21</c:v>
                  </c:pt>
                </c:lvl>
              </c:multiLvlStrCache>
            </c:multiLvlStrRef>
          </c:cat>
          <c:val>
            <c:numRef>
              <c:f>進捗状況シート!$H$25:$H$31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2015/6/15</c:v>
                  </c:pt>
                  <c:pt idx="1">
                    <c:v>2015/6/16</c:v>
                  </c:pt>
                  <c:pt idx="2">
                    <c:v>2015/6/17</c:v>
                  </c:pt>
                  <c:pt idx="3">
                    <c:v>2015/6/18</c:v>
                  </c:pt>
                  <c:pt idx="4">
                    <c:v>2015/6/19</c:v>
                  </c:pt>
                  <c:pt idx="5">
                    <c:v>2015/6/20</c:v>
                  </c:pt>
                  <c:pt idx="6">
                    <c:v>2015/6/21</c:v>
                  </c:pt>
                </c:lvl>
              </c:multiLvlStrCache>
            </c:multiLvlStrRef>
          </c:cat>
          <c:val>
            <c:numRef>
              <c:f>進捗状況シート!$I$25:$I$31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2015/6/15</c:v>
                  </c:pt>
                  <c:pt idx="1">
                    <c:v>2015/6/16</c:v>
                  </c:pt>
                  <c:pt idx="2">
                    <c:v>2015/6/17</c:v>
                  </c:pt>
                  <c:pt idx="3">
                    <c:v>2015/6/18</c:v>
                  </c:pt>
                  <c:pt idx="4">
                    <c:v>2015/6/19</c:v>
                  </c:pt>
                  <c:pt idx="5">
                    <c:v>2015/6/20</c:v>
                  </c:pt>
                  <c:pt idx="6">
                    <c:v>2015/6/21</c:v>
                  </c:pt>
                </c:lvl>
              </c:multiLvlStrCache>
            </c:multiLvlStrRef>
          </c:cat>
          <c:val>
            <c:numRef>
              <c:f>進捗状況シート!$J$25:$J$31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12776"/>
        <c:axId val="233936608"/>
      </c:lineChart>
      <c:catAx>
        <c:axId val="23421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36608"/>
        <c:crosses val="autoZero"/>
        <c:auto val="1"/>
        <c:lblAlgn val="ctr"/>
        <c:lblOffset val="100"/>
        <c:noMultiLvlLbl val="0"/>
      </c:catAx>
      <c:valAx>
        <c:axId val="233936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212776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2015/6/22</c:v>
                  </c:pt>
                  <c:pt idx="1">
                    <c:v>2015/6/23</c:v>
                  </c:pt>
                  <c:pt idx="2">
                    <c:v>2015/6/24</c:v>
                  </c:pt>
                  <c:pt idx="3">
                    <c:v>2015/6/25</c:v>
                  </c:pt>
                  <c:pt idx="4">
                    <c:v>2015/6/26</c:v>
                  </c:pt>
                  <c:pt idx="5">
                    <c:v>2015/6/27</c:v>
                  </c:pt>
                  <c:pt idx="6">
                    <c:v>2015/6/28</c:v>
                  </c:pt>
                </c:lvl>
              </c:multiLvlStrCache>
            </c:multiLvlStrRef>
          </c:cat>
          <c:val>
            <c:numRef>
              <c:f>進捗状況シート!$F$32:$F$38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2015/6/22</c:v>
                  </c:pt>
                  <c:pt idx="1">
                    <c:v>2015/6/23</c:v>
                  </c:pt>
                  <c:pt idx="2">
                    <c:v>2015/6/24</c:v>
                  </c:pt>
                  <c:pt idx="3">
                    <c:v>2015/6/25</c:v>
                  </c:pt>
                  <c:pt idx="4">
                    <c:v>2015/6/26</c:v>
                  </c:pt>
                  <c:pt idx="5">
                    <c:v>2015/6/27</c:v>
                  </c:pt>
                  <c:pt idx="6">
                    <c:v>2015/6/28</c:v>
                  </c:pt>
                </c:lvl>
              </c:multiLvlStrCache>
            </c:multiLvlStrRef>
          </c:cat>
          <c:val>
            <c:numRef>
              <c:f>進捗状況シート!$G$32:$G$38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2015/6/22</c:v>
                  </c:pt>
                  <c:pt idx="1">
                    <c:v>2015/6/23</c:v>
                  </c:pt>
                  <c:pt idx="2">
                    <c:v>2015/6/24</c:v>
                  </c:pt>
                  <c:pt idx="3">
                    <c:v>2015/6/25</c:v>
                  </c:pt>
                  <c:pt idx="4">
                    <c:v>2015/6/26</c:v>
                  </c:pt>
                  <c:pt idx="5">
                    <c:v>2015/6/27</c:v>
                  </c:pt>
                  <c:pt idx="6">
                    <c:v>2015/6/28</c:v>
                  </c:pt>
                </c:lvl>
              </c:multiLvlStrCache>
            </c:multiLvlStrRef>
          </c:cat>
          <c:val>
            <c:numRef>
              <c:f>進捗状況シート!$H$32:$H$38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2015/6/22</c:v>
                  </c:pt>
                  <c:pt idx="1">
                    <c:v>2015/6/23</c:v>
                  </c:pt>
                  <c:pt idx="2">
                    <c:v>2015/6/24</c:v>
                  </c:pt>
                  <c:pt idx="3">
                    <c:v>2015/6/25</c:v>
                  </c:pt>
                  <c:pt idx="4">
                    <c:v>2015/6/26</c:v>
                  </c:pt>
                  <c:pt idx="5">
                    <c:v>2015/6/27</c:v>
                  </c:pt>
                  <c:pt idx="6">
                    <c:v>2015/6/28</c:v>
                  </c:pt>
                </c:lvl>
              </c:multiLvlStrCache>
            </c:multiLvlStrRef>
          </c:cat>
          <c:val>
            <c:numRef>
              <c:f>進捗状況シート!$I$32:$I$38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月</c:v>
                  </c:pt>
                  <c:pt idx="1">
                    <c:v>火</c:v>
                  </c:pt>
                  <c:pt idx="2">
                    <c:v>水</c:v>
                  </c:pt>
                  <c:pt idx="3">
                    <c:v>木</c:v>
                  </c:pt>
                  <c:pt idx="4">
                    <c:v>金</c:v>
                  </c:pt>
                  <c:pt idx="5">
                    <c:v>土</c:v>
                  </c:pt>
                  <c:pt idx="6">
                    <c:v>日</c:v>
                  </c:pt>
                </c:lvl>
                <c:lvl>
                  <c:pt idx="0">
                    <c:v>2015/6/22</c:v>
                  </c:pt>
                  <c:pt idx="1">
                    <c:v>2015/6/23</c:v>
                  </c:pt>
                  <c:pt idx="2">
                    <c:v>2015/6/24</c:v>
                  </c:pt>
                  <c:pt idx="3">
                    <c:v>2015/6/25</c:v>
                  </c:pt>
                  <c:pt idx="4">
                    <c:v>2015/6/26</c:v>
                  </c:pt>
                  <c:pt idx="5">
                    <c:v>2015/6/27</c:v>
                  </c:pt>
                  <c:pt idx="6">
                    <c:v>2015/6/28</c:v>
                  </c:pt>
                </c:lvl>
              </c:multiLvlStrCache>
            </c:multiLvlStrRef>
          </c:cat>
          <c:val>
            <c:numRef>
              <c:f>進捗状況シート!$J$32:$J$38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37392"/>
        <c:axId val="233937784"/>
      </c:lineChart>
      <c:catAx>
        <c:axId val="23393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37784"/>
        <c:crosses val="autoZero"/>
        <c:auto val="1"/>
        <c:lblAlgn val="ctr"/>
        <c:lblOffset val="100"/>
        <c:noMultiLvlLbl val="0"/>
      </c:catAx>
      <c:valAx>
        <c:axId val="233937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37392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06"/>
        </c:manualLayout>
      </c:layout>
      <c:lineChart>
        <c:grouping val="standard"/>
        <c:varyColors val="0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学会発表に向けてスライド・ポスター作成を行う（6/15まで）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2"/>
                <c:lvl>
                  <c:pt idx="0">
                    <c:v>月</c:v>
                  </c:pt>
                  <c:pt idx="1">
                    <c:v>火</c:v>
                  </c:pt>
                </c:lvl>
                <c:lvl>
                  <c:pt idx="0">
                    <c:v>2015/6/29</c:v>
                  </c:pt>
                  <c:pt idx="1">
                    <c:v>2015/6/30</c:v>
                  </c:pt>
                </c:lvl>
              </c:multiLvlStrCache>
            </c:multiLvlStrRef>
          </c:cat>
          <c:val>
            <c:numRef>
              <c:f>進捗状況シート!$F$39:$F$41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修論として出す回路のパターン図作成（6/22から）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2"/>
                <c:lvl>
                  <c:pt idx="0">
                    <c:v>月</c:v>
                  </c:pt>
                  <c:pt idx="1">
                    <c:v>火</c:v>
                  </c:pt>
                </c:lvl>
                <c:lvl>
                  <c:pt idx="0">
                    <c:v>2015/6/29</c:v>
                  </c:pt>
                  <c:pt idx="1">
                    <c:v>2015/6/30</c:v>
                  </c:pt>
                </c:lvl>
              </c:multiLvlStrCache>
            </c:multiLvlStrRef>
          </c:cat>
          <c:val>
            <c:numRef>
              <c:f>進捗状況シート!$G$39:$G$41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 共同研究の発展（6/15までに回路作成・動画撮影）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2"/>
                <c:lvl>
                  <c:pt idx="0">
                    <c:v>月</c:v>
                  </c:pt>
                  <c:pt idx="1">
                    <c:v>火</c:v>
                  </c:pt>
                </c:lvl>
                <c:lvl>
                  <c:pt idx="0">
                    <c:v>2015/6/29</c:v>
                  </c:pt>
                  <c:pt idx="1">
                    <c:v>2015/6/30</c:v>
                  </c:pt>
                </c:lvl>
              </c:multiLvlStrCache>
            </c:multiLvlStrRef>
          </c:cat>
          <c:val>
            <c:numRef>
              <c:f>進捗状況シート!$H$39:$H$41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2"/>
                <c:lvl>
                  <c:pt idx="0">
                    <c:v>月</c:v>
                  </c:pt>
                  <c:pt idx="1">
                    <c:v>火</c:v>
                  </c:pt>
                </c:lvl>
                <c:lvl>
                  <c:pt idx="0">
                    <c:v>2015/6/29</c:v>
                  </c:pt>
                  <c:pt idx="1">
                    <c:v>2015/6/30</c:v>
                  </c:pt>
                </c:lvl>
              </c:multiLvlStrCache>
            </c:multiLvlStrRef>
          </c:cat>
          <c:val>
            <c:numRef>
              <c:f>進捗状況シート!$I$39:$I$41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2"/>
                <c:lvl>
                  <c:pt idx="0">
                    <c:v>月</c:v>
                  </c:pt>
                  <c:pt idx="1">
                    <c:v>火</c:v>
                  </c:pt>
                </c:lvl>
                <c:lvl>
                  <c:pt idx="0">
                    <c:v>2015/6/29</c:v>
                  </c:pt>
                  <c:pt idx="1">
                    <c:v>2015/6/30</c:v>
                  </c:pt>
                </c:lvl>
              </c:multiLvlStrCache>
            </c:multiLvlStrRef>
          </c:cat>
          <c:val>
            <c:numRef>
              <c:f>進捗状況シート!$J$39:$J$41</c:f>
              <c:numCache>
                <c:formatCode>General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38568"/>
        <c:axId val="233938960"/>
      </c:lineChart>
      <c:catAx>
        <c:axId val="23393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38960"/>
        <c:crosses val="autoZero"/>
        <c:auto val="1"/>
        <c:lblAlgn val="ctr"/>
        <c:lblOffset val="100"/>
        <c:noMultiLvlLbl val="0"/>
      </c:catAx>
      <c:valAx>
        <c:axId val="2339389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25E-4"/>
              <c:y val="0.162717387763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38568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74"/>
          <c:y val="6.8971149665506611E-4"/>
          <c:w val="0.81529144290249289"/>
          <c:h val="0.2671770500269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363608</xdr:colOff>
      <xdr:row>1</xdr:row>
      <xdr:rowOff>169794</xdr:rowOff>
    </xdr:from>
    <xdr:to>
      <xdr:col>9</xdr:col>
      <xdr:colOff>248479</xdr:colOff>
      <xdr:row>28</xdr:row>
      <xdr:rowOff>16565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abSelected="1" topLeftCell="B25" zoomScaleNormal="100" workbookViewId="0">
      <selection activeCell="L3" sqref="L3"/>
    </sheetView>
  </sheetViews>
  <sheetFormatPr defaultRowHeight="13.5" x14ac:dyDescent="0.15"/>
  <cols>
    <col min="2" max="2" width="10.5" bestFit="1" customWidth="1"/>
    <col min="3" max="3" width="5.25" bestFit="1" customWidth="1"/>
    <col min="4" max="4" width="5.25" customWidth="1"/>
    <col min="5" max="5" width="37.5" customWidth="1"/>
    <col min="6" max="6" width="5.625" style="1" customWidth="1"/>
    <col min="7" max="10" width="5.625" customWidth="1"/>
  </cols>
  <sheetData>
    <row r="1" spans="2:12" ht="18.75" x14ac:dyDescent="0.15">
      <c r="B1" s="2">
        <v>2015</v>
      </c>
      <c r="C1" s="2" t="s">
        <v>0</v>
      </c>
      <c r="D1" s="2"/>
    </row>
    <row r="2" spans="2:12" ht="19.5" thickBot="1" x14ac:dyDescent="0.2">
      <c r="B2" s="3">
        <v>6</v>
      </c>
      <c r="C2" s="4" t="s">
        <v>1</v>
      </c>
      <c r="D2" s="4"/>
    </row>
    <row r="3" spans="2:12" ht="18.75" customHeight="1" x14ac:dyDescent="0.15">
      <c r="B3" s="30" t="s">
        <v>11</v>
      </c>
      <c r="C3" s="31"/>
      <c r="D3" s="21" t="s">
        <v>5</v>
      </c>
      <c r="E3" s="39" t="s">
        <v>23</v>
      </c>
      <c r="F3" s="40"/>
      <c r="G3" s="40"/>
      <c r="H3" s="40"/>
      <c r="I3" s="40"/>
      <c r="J3" s="41"/>
    </row>
    <row r="4" spans="2:12" ht="18.75" customHeight="1" x14ac:dyDescent="0.15">
      <c r="B4" s="32"/>
      <c r="C4" s="33"/>
      <c r="D4" s="22" t="s">
        <v>6</v>
      </c>
      <c r="E4" s="42" t="s">
        <v>12</v>
      </c>
      <c r="F4" s="43"/>
      <c r="G4" s="43"/>
      <c r="H4" s="43"/>
      <c r="I4" s="43"/>
      <c r="J4" s="44"/>
    </row>
    <row r="5" spans="2:12" ht="18.75" customHeight="1" x14ac:dyDescent="0.15">
      <c r="B5" s="32"/>
      <c r="C5" s="33"/>
      <c r="D5" s="22" t="s">
        <v>7</v>
      </c>
      <c r="E5" s="42" t="s">
        <v>24</v>
      </c>
      <c r="F5" s="43"/>
      <c r="G5" s="43"/>
      <c r="H5" s="43"/>
      <c r="I5" s="43"/>
      <c r="J5" s="44"/>
    </row>
    <row r="6" spans="2:12" ht="18.75" customHeight="1" x14ac:dyDescent="0.15">
      <c r="B6" s="32"/>
      <c r="C6" s="33"/>
      <c r="D6" s="22" t="s">
        <v>8</v>
      </c>
      <c r="E6" s="42"/>
      <c r="F6" s="43"/>
      <c r="G6" s="43"/>
      <c r="H6" s="43"/>
      <c r="I6" s="43"/>
      <c r="J6" s="44"/>
    </row>
    <row r="7" spans="2:12" ht="18.75" customHeight="1" thickBot="1" x14ac:dyDescent="0.2">
      <c r="B7" s="34"/>
      <c r="C7" s="35"/>
      <c r="D7" s="23" t="s">
        <v>9</v>
      </c>
      <c r="E7" s="45"/>
      <c r="F7" s="46"/>
      <c r="G7" s="46"/>
      <c r="H7" s="46"/>
      <c r="I7" s="46"/>
      <c r="J7" s="47"/>
    </row>
    <row r="8" spans="2:12" ht="18.75" customHeight="1" thickBot="1" x14ac:dyDescent="0.2">
      <c r="B8" s="7"/>
      <c r="C8" s="7"/>
      <c r="D8" s="7"/>
      <c r="E8" s="8"/>
      <c r="F8" s="8"/>
      <c r="G8" s="6"/>
    </row>
    <row r="9" spans="2:12" ht="15" customHeight="1" thickBot="1" x14ac:dyDescent="0.2">
      <c r="B9" s="54" t="s">
        <v>2</v>
      </c>
      <c r="C9" s="56" t="s">
        <v>3</v>
      </c>
      <c r="D9" s="58" t="s">
        <v>10</v>
      </c>
      <c r="E9" s="59"/>
      <c r="F9" s="36" t="s">
        <v>4</v>
      </c>
      <c r="G9" s="37"/>
      <c r="H9" s="37"/>
      <c r="I9" s="37"/>
      <c r="J9" s="38"/>
    </row>
    <row r="10" spans="2:12" ht="15" customHeight="1" thickBot="1" x14ac:dyDescent="0.2">
      <c r="B10" s="55"/>
      <c r="C10" s="57"/>
      <c r="D10" s="60"/>
      <c r="E10" s="61"/>
      <c r="F10" s="28" t="s">
        <v>5</v>
      </c>
      <c r="G10" s="29" t="s">
        <v>6</v>
      </c>
      <c r="H10" s="29" t="s">
        <v>7</v>
      </c>
      <c r="I10" s="29" t="s">
        <v>8</v>
      </c>
      <c r="J10" s="24" t="s">
        <v>9</v>
      </c>
    </row>
    <row r="11" spans="2:12" ht="13.5" customHeight="1" x14ac:dyDescent="0.15">
      <c r="B11" s="12">
        <f>DATE($B$1,$B$2,1)</f>
        <v>40694</v>
      </c>
      <c r="C11" s="13" t="str">
        <f>CHOOSE(WEEKDAY(B11,2),"月","火","水","木","金","土","日")</f>
        <v>月</v>
      </c>
      <c r="D11" s="50" t="s">
        <v>13</v>
      </c>
      <c r="E11" s="51"/>
      <c r="F11" s="25">
        <v>70</v>
      </c>
      <c r="G11" s="26">
        <v>0</v>
      </c>
      <c r="H11" s="26">
        <v>0</v>
      </c>
      <c r="I11" s="26"/>
      <c r="J11" s="27"/>
    </row>
    <row r="12" spans="2:12" x14ac:dyDescent="0.15">
      <c r="B12" s="10">
        <f>B11+1</f>
        <v>40695</v>
      </c>
      <c r="C12" s="5" t="str">
        <f>CHOOSE(WEEKDAY(B12,2),"月","火","水","木","金","土","日")</f>
        <v>火</v>
      </c>
      <c r="D12" s="48" t="s">
        <v>14</v>
      </c>
      <c r="E12" s="49"/>
      <c r="F12" s="14">
        <v>75</v>
      </c>
      <c r="G12" s="25">
        <v>0</v>
      </c>
      <c r="H12" s="15">
        <v>0</v>
      </c>
      <c r="I12" s="15"/>
      <c r="J12" s="16"/>
    </row>
    <row r="13" spans="2:12" x14ac:dyDescent="0.15">
      <c r="B13" s="10">
        <f t="shared" ref="B13:B38" si="0">B12+1</f>
        <v>40696</v>
      </c>
      <c r="C13" s="5" t="str">
        <f t="shared" ref="C13:C30" si="1">CHOOSE(WEEKDAY(B13,2),"月","火","水","木","金","土","日")</f>
        <v>水</v>
      </c>
      <c r="D13" s="48" t="s">
        <v>15</v>
      </c>
      <c r="E13" s="49"/>
      <c r="F13" s="14">
        <v>80</v>
      </c>
      <c r="G13" s="14">
        <v>0</v>
      </c>
      <c r="H13" s="15">
        <v>0</v>
      </c>
      <c r="I13" s="15"/>
      <c r="J13" s="16"/>
      <c r="K13" s="11"/>
      <c r="L13" s="9"/>
    </row>
    <row r="14" spans="2:12" x14ac:dyDescent="0.15">
      <c r="B14" s="10">
        <f t="shared" si="0"/>
        <v>40697</v>
      </c>
      <c r="C14" s="5" t="str">
        <f t="shared" si="1"/>
        <v>木</v>
      </c>
      <c r="D14" s="48" t="s">
        <v>16</v>
      </c>
      <c r="E14" s="49"/>
      <c r="F14" s="14">
        <v>85</v>
      </c>
      <c r="G14" s="14">
        <v>0</v>
      </c>
      <c r="H14" s="15">
        <v>10</v>
      </c>
      <c r="I14" s="15"/>
      <c r="J14" s="16"/>
    </row>
    <row r="15" spans="2:12" x14ac:dyDescent="0.15">
      <c r="B15" s="10">
        <f t="shared" si="0"/>
        <v>40698</v>
      </c>
      <c r="C15" s="5" t="str">
        <f t="shared" si="1"/>
        <v>金</v>
      </c>
      <c r="D15" s="48" t="s">
        <v>17</v>
      </c>
      <c r="E15" s="49"/>
      <c r="F15" s="14">
        <v>85</v>
      </c>
      <c r="G15" s="14">
        <v>0</v>
      </c>
      <c r="H15" s="15">
        <v>20</v>
      </c>
      <c r="I15" s="15"/>
      <c r="J15" s="16"/>
    </row>
    <row r="16" spans="2:12" x14ac:dyDescent="0.15">
      <c r="B16" s="10">
        <f t="shared" si="0"/>
        <v>40699</v>
      </c>
      <c r="C16" s="5" t="str">
        <f t="shared" si="1"/>
        <v>土</v>
      </c>
      <c r="D16" s="48" t="str">
        <f t="shared" ref="D16:D40" si="2">IF(OR(WEEKDAY($B16,2)=6,WEEKDAY($B16,2)=7),"休み","")</f>
        <v>休み</v>
      </c>
      <c r="E16" s="49"/>
      <c r="F16" s="14">
        <v>85</v>
      </c>
      <c r="G16" s="14">
        <v>0</v>
      </c>
      <c r="H16" s="15">
        <v>20</v>
      </c>
      <c r="I16" s="15"/>
      <c r="J16" s="16"/>
    </row>
    <row r="17" spans="2:10" x14ac:dyDescent="0.15">
      <c r="B17" s="10">
        <f t="shared" si="0"/>
        <v>40700</v>
      </c>
      <c r="C17" s="5" t="str">
        <f t="shared" si="1"/>
        <v>日</v>
      </c>
      <c r="D17" s="48" t="str">
        <f t="shared" si="2"/>
        <v>休み</v>
      </c>
      <c r="E17" s="49"/>
      <c r="F17" s="14">
        <v>85</v>
      </c>
      <c r="G17" s="15">
        <v>0</v>
      </c>
      <c r="H17" s="15">
        <v>20</v>
      </c>
      <c r="I17" s="15"/>
      <c r="J17" s="16"/>
    </row>
    <row r="18" spans="2:10" x14ac:dyDescent="0.15">
      <c r="B18" s="10">
        <f t="shared" si="0"/>
        <v>40701</v>
      </c>
      <c r="C18" s="5" t="str">
        <f t="shared" si="1"/>
        <v>月</v>
      </c>
      <c r="D18" s="48" t="s">
        <v>18</v>
      </c>
      <c r="E18" s="49"/>
      <c r="F18" s="14">
        <v>90</v>
      </c>
      <c r="G18" s="15">
        <v>0</v>
      </c>
      <c r="H18" s="15">
        <v>40</v>
      </c>
      <c r="I18" s="15"/>
      <c r="J18" s="16"/>
    </row>
    <row r="19" spans="2:10" x14ac:dyDescent="0.15">
      <c r="B19" s="10">
        <f t="shared" si="0"/>
        <v>40702</v>
      </c>
      <c r="C19" s="5" t="str">
        <f t="shared" si="1"/>
        <v>火</v>
      </c>
      <c r="D19" s="48" t="s">
        <v>19</v>
      </c>
      <c r="E19" s="49"/>
      <c r="F19" s="14">
        <v>90</v>
      </c>
      <c r="G19" s="15">
        <v>0</v>
      </c>
      <c r="H19" s="15">
        <v>50</v>
      </c>
      <c r="I19" s="15"/>
      <c r="J19" s="16"/>
    </row>
    <row r="20" spans="2:10" x14ac:dyDescent="0.15">
      <c r="B20" s="10">
        <f t="shared" si="0"/>
        <v>40703</v>
      </c>
      <c r="C20" s="5" t="str">
        <f t="shared" si="1"/>
        <v>水</v>
      </c>
      <c r="D20" s="48" t="s">
        <v>20</v>
      </c>
      <c r="E20" s="49"/>
      <c r="F20" s="14">
        <v>95</v>
      </c>
      <c r="G20" s="15">
        <v>0</v>
      </c>
      <c r="H20" s="15">
        <v>70</v>
      </c>
      <c r="I20" s="15"/>
      <c r="J20" s="16"/>
    </row>
    <row r="21" spans="2:10" x14ac:dyDescent="0.15">
      <c r="B21" s="10">
        <f t="shared" si="0"/>
        <v>40704</v>
      </c>
      <c r="C21" s="5" t="str">
        <f t="shared" si="1"/>
        <v>木</v>
      </c>
      <c r="D21" s="48" t="s">
        <v>17</v>
      </c>
      <c r="E21" s="49"/>
      <c r="F21" s="14">
        <v>95</v>
      </c>
      <c r="G21" s="15">
        <v>0</v>
      </c>
      <c r="H21" s="15">
        <v>80</v>
      </c>
      <c r="I21" s="15"/>
      <c r="J21" s="16"/>
    </row>
    <row r="22" spans="2:10" x14ac:dyDescent="0.15">
      <c r="B22" s="10">
        <f t="shared" si="0"/>
        <v>40705</v>
      </c>
      <c r="C22" s="5" t="str">
        <f t="shared" si="1"/>
        <v>金</v>
      </c>
      <c r="D22" s="48" t="s">
        <v>17</v>
      </c>
      <c r="E22" s="49"/>
      <c r="F22" s="14">
        <v>95</v>
      </c>
      <c r="G22" s="15">
        <v>0</v>
      </c>
      <c r="H22" s="15">
        <v>85</v>
      </c>
      <c r="I22" s="15"/>
      <c r="J22" s="16"/>
    </row>
    <row r="23" spans="2:10" x14ac:dyDescent="0.15">
      <c r="B23" s="10">
        <f t="shared" si="0"/>
        <v>40706</v>
      </c>
      <c r="C23" s="5" t="str">
        <f t="shared" si="1"/>
        <v>土</v>
      </c>
      <c r="D23" s="48" t="s">
        <v>21</v>
      </c>
      <c r="E23" s="49"/>
      <c r="F23" s="14">
        <v>95</v>
      </c>
      <c r="G23" s="15">
        <v>0</v>
      </c>
      <c r="H23" s="15">
        <v>90</v>
      </c>
      <c r="I23" s="15"/>
      <c r="J23" s="16"/>
    </row>
    <row r="24" spans="2:10" x14ac:dyDescent="0.15">
      <c r="B24" s="10">
        <f t="shared" si="0"/>
        <v>40707</v>
      </c>
      <c r="C24" s="5" t="str">
        <f t="shared" si="1"/>
        <v>日</v>
      </c>
      <c r="D24" s="48" t="str">
        <f t="shared" si="2"/>
        <v>休み</v>
      </c>
      <c r="E24" s="49"/>
      <c r="F24" s="14">
        <v>95</v>
      </c>
      <c r="G24" s="15">
        <v>0</v>
      </c>
      <c r="H24" s="15">
        <v>90</v>
      </c>
      <c r="I24" s="15"/>
      <c r="J24" s="16"/>
    </row>
    <row r="25" spans="2:10" x14ac:dyDescent="0.15">
      <c r="B25" s="10">
        <f t="shared" si="0"/>
        <v>40708</v>
      </c>
      <c r="C25" s="5" t="str">
        <f t="shared" si="1"/>
        <v>月</v>
      </c>
      <c r="D25" s="48" t="s">
        <v>22</v>
      </c>
      <c r="E25" s="49"/>
      <c r="F25" s="14">
        <v>100</v>
      </c>
      <c r="G25" s="15">
        <v>0</v>
      </c>
      <c r="H25" s="15">
        <v>100</v>
      </c>
      <c r="I25" s="15"/>
      <c r="J25" s="16"/>
    </row>
    <row r="26" spans="2:10" x14ac:dyDescent="0.15">
      <c r="B26" s="10">
        <f t="shared" si="0"/>
        <v>40709</v>
      </c>
      <c r="C26" s="5" t="str">
        <f t="shared" si="1"/>
        <v>火</v>
      </c>
      <c r="D26" s="48" t="str">
        <f t="shared" si="2"/>
        <v/>
      </c>
      <c r="E26" s="49"/>
      <c r="F26" s="14">
        <v>100</v>
      </c>
      <c r="G26" s="15"/>
      <c r="H26" s="15">
        <v>100</v>
      </c>
      <c r="I26" s="15"/>
      <c r="J26" s="16"/>
    </row>
    <row r="27" spans="2:10" x14ac:dyDescent="0.15">
      <c r="B27" s="10">
        <f t="shared" si="0"/>
        <v>40710</v>
      </c>
      <c r="C27" s="5" t="str">
        <f t="shared" si="1"/>
        <v>水</v>
      </c>
      <c r="D27" s="48" t="str">
        <f t="shared" si="2"/>
        <v/>
      </c>
      <c r="E27" s="49"/>
      <c r="F27" s="14">
        <v>100</v>
      </c>
      <c r="G27" s="15"/>
      <c r="H27" s="15">
        <v>100</v>
      </c>
      <c r="I27" s="15"/>
      <c r="J27" s="16"/>
    </row>
    <row r="28" spans="2:10" x14ac:dyDescent="0.15">
      <c r="B28" s="10">
        <f t="shared" si="0"/>
        <v>40711</v>
      </c>
      <c r="C28" s="5" t="str">
        <f t="shared" si="1"/>
        <v>木</v>
      </c>
      <c r="D28" s="48" t="str">
        <f t="shared" si="2"/>
        <v/>
      </c>
      <c r="E28" s="49"/>
      <c r="F28" s="14">
        <v>100</v>
      </c>
      <c r="G28" s="15"/>
      <c r="H28" s="15">
        <v>100</v>
      </c>
      <c r="I28" s="15"/>
      <c r="J28" s="16"/>
    </row>
    <row r="29" spans="2:10" x14ac:dyDescent="0.15">
      <c r="B29" s="10">
        <f t="shared" si="0"/>
        <v>40712</v>
      </c>
      <c r="C29" s="5" t="str">
        <f t="shared" si="1"/>
        <v>金</v>
      </c>
      <c r="D29" s="48" t="str">
        <f t="shared" si="2"/>
        <v/>
      </c>
      <c r="E29" s="49"/>
      <c r="F29" s="14">
        <v>100</v>
      </c>
      <c r="G29" s="15"/>
      <c r="H29" s="15">
        <v>100</v>
      </c>
      <c r="I29" s="15"/>
      <c r="J29" s="16"/>
    </row>
    <row r="30" spans="2:10" x14ac:dyDescent="0.15">
      <c r="B30" s="10">
        <f t="shared" si="0"/>
        <v>40713</v>
      </c>
      <c r="C30" s="5" t="str">
        <f t="shared" si="1"/>
        <v>土</v>
      </c>
      <c r="D30" s="48" t="str">
        <f t="shared" si="2"/>
        <v>休み</v>
      </c>
      <c r="E30" s="49"/>
      <c r="F30" s="14">
        <v>100</v>
      </c>
      <c r="G30" s="15"/>
      <c r="H30" s="15">
        <v>100</v>
      </c>
      <c r="I30" s="15"/>
      <c r="J30" s="16"/>
    </row>
    <row r="31" spans="2:10" x14ac:dyDescent="0.15">
      <c r="B31" s="10">
        <f t="shared" si="0"/>
        <v>40714</v>
      </c>
      <c r="C31" s="5" t="str">
        <f t="shared" ref="C31:C38" si="3">CHOOSE(WEEKDAY(B31,2),"月","火","水","木","金","土","日")</f>
        <v>日</v>
      </c>
      <c r="D31" s="48" t="str">
        <f t="shared" si="2"/>
        <v>休み</v>
      </c>
      <c r="E31" s="49"/>
      <c r="F31" s="14">
        <v>100</v>
      </c>
      <c r="G31" s="15"/>
      <c r="H31" s="15">
        <v>100</v>
      </c>
      <c r="I31" s="15"/>
      <c r="J31" s="16"/>
    </row>
    <row r="32" spans="2:10" x14ac:dyDescent="0.15">
      <c r="B32" s="10">
        <f t="shared" si="0"/>
        <v>40715</v>
      </c>
      <c r="C32" s="5" t="str">
        <f t="shared" si="3"/>
        <v>月</v>
      </c>
      <c r="D32" s="48" t="str">
        <f t="shared" si="2"/>
        <v/>
      </c>
      <c r="E32" s="49"/>
      <c r="F32" s="14">
        <v>100</v>
      </c>
      <c r="G32" s="15"/>
      <c r="H32" s="15">
        <v>100</v>
      </c>
      <c r="I32" s="15"/>
      <c r="J32" s="16"/>
    </row>
    <row r="33" spans="2:10" x14ac:dyDescent="0.15">
      <c r="B33" s="10">
        <f t="shared" si="0"/>
        <v>40716</v>
      </c>
      <c r="C33" s="5" t="str">
        <f t="shared" si="3"/>
        <v>火</v>
      </c>
      <c r="D33" s="48" t="str">
        <f t="shared" si="2"/>
        <v/>
      </c>
      <c r="E33" s="49"/>
      <c r="F33" s="14">
        <v>100</v>
      </c>
      <c r="G33" s="15"/>
      <c r="H33" s="15">
        <v>100</v>
      </c>
      <c r="I33" s="15"/>
      <c r="J33" s="16"/>
    </row>
    <row r="34" spans="2:10" x14ac:dyDescent="0.15">
      <c r="B34" s="10">
        <f t="shared" si="0"/>
        <v>40717</v>
      </c>
      <c r="C34" s="5" t="str">
        <f t="shared" si="3"/>
        <v>水</v>
      </c>
      <c r="D34" s="48" t="str">
        <f t="shared" si="2"/>
        <v/>
      </c>
      <c r="E34" s="49"/>
      <c r="F34" s="14">
        <v>100</v>
      </c>
      <c r="G34" s="15"/>
      <c r="H34" s="15">
        <v>100</v>
      </c>
      <c r="I34" s="15"/>
      <c r="J34" s="16"/>
    </row>
    <row r="35" spans="2:10" x14ac:dyDescent="0.15">
      <c r="B35" s="10">
        <f t="shared" si="0"/>
        <v>40718</v>
      </c>
      <c r="C35" s="5" t="str">
        <f t="shared" si="3"/>
        <v>木</v>
      </c>
      <c r="D35" s="48" t="str">
        <f t="shared" si="2"/>
        <v/>
      </c>
      <c r="E35" s="49"/>
      <c r="F35" s="14">
        <v>100</v>
      </c>
      <c r="G35" s="15"/>
      <c r="H35" s="15">
        <v>100</v>
      </c>
      <c r="I35" s="15"/>
      <c r="J35" s="16"/>
    </row>
    <row r="36" spans="2:10" x14ac:dyDescent="0.15">
      <c r="B36" s="10">
        <f t="shared" si="0"/>
        <v>40719</v>
      </c>
      <c r="C36" s="5" t="str">
        <f t="shared" si="3"/>
        <v>金</v>
      </c>
      <c r="D36" s="48" t="str">
        <f t="shared" si="2"/>
        <v/>
      </c>
      <c r="E36" s="49"/>
      <c r="F36" s="14">
        <v>100</v>
      </c>
      <c r="G36" s="15"/>
      <c r="H36" s="15">
        <v>100</v>
      </c>
      <c r="I36" s="15"/>
      <c r="J36" s="16"/>
    </row>
    <row r="37" spans="2:10" x14ac:dyDescent="0.15">
      <c r="B37" s="10">
        <f>B36+1</f>
        <v>40720</v>
      </c>
      <c r="C37" s="5" t="str">
        <f t="shared" si="3"/>
        <v>土</v>
      </c>
      <c r="D37" s="48" t="str">
        <f t="shared" si="2"/>
        <v>休み</v>
      </c>
      <c r="E37" s="49"/>
      <c r="F37" s="14">
        <v>100</v>
      </c>
      <c r="G37" s="15"/>
      <c r="H37" s="15">
        <v>100</v>
      </c>
      <c r="I37" s="15"/>
      <c r="J37" s="16"/>
    </row>
    <row r="38" spans="2:10" x14ac:dyDescent="0.15">
      <c r="B38" s="10">
        <f t="shared" si="0"/>
        <v>40721</v>
      </c>
      <c r="C38" s="5" t="str">
        <f t="shared" si="3"/>
        <v>日</v>
      </c>
      <c r="D38" s="48" t="str">
        <f t="shared" si="2"/>
        <v>休み</v>
      </c>
      <c r="E38" s="49"/>
      <c r="F38" s="14">
        <v>100</v>
      </c>
      <c r="G38" s="15"/>
      <c r="H38" s="15">
        <v>100</v>
      </c>
      <c r="I38" s="15"/>
      <c r="J38" s="16"/>
    </row>
    <row r="39" spans="2:10" x14ac:dyDescent="0.15">
      <c r="B39" s="10">
        <f>IF(B38=EOMONTH(B11,0),"",B38+1)</f>
        <v>40722</v>
      </c>
      <c r="C39" s="5" t="str">
        <f t="shared" ref="C39:C40" si="4">IF(B39="","",CHOOSE(WEEKDAY(B39,2),"月","火","水","木","金","土","日"))</f>
        <v>月</v>
      </c>
      <c r="D39" s="48" t="str">
        <f t="shared" si="2"/>
        <v/>
      </c>
      <c r="E39" s="49"/>
      <c r="F39" s="14">
        <v>100</v>
      </c>
      <c r="G39" s="15"/>
      <c r="H39" s="15">
        <v>100</v>
      </c>
      <c r="I39" s="15"/>
      <c r="J39" s="16"/>
    </row>
    <row r="40" spans="2:10" x14ac:dyDescent="0.15">
      <c r="B40" s="10">
        <f>IF(OR(B39="",B39=EOMONTH($B$11,0)),"",B39+1)</f>
        <v>40723</v>
      </c>
      <c r="C40" s="5" t="str">
        <f t="shared" si="4"/>
        <v>火</v>
      </c>
      <c r="D40" s="48" t="str">
        <f t="shared" si="2"/>
        <v/>
      </c>
      <c r="E40" s="49"/>
      <c r="F40" s="14">
        <v>100</v>
      </c>
      <c r="G40" s="15"/>
      <c r="H40" s="15">
        <v>100</v>
      </c>
      <c r="I40" s="15"/>
      <c r="J40" s="16"/>
    </row>
    <row r="41" spans="2:10" ht="14.25" thickBot="1" x14ac:dyDescent="0.2">
      <c r="B41" s="17" t="str">
        <f>IF(OR(B40="",B40=EOMONTH($B$11,0)),"",B40+1)</f>
        <v/>
      </c>
      <c r="C41" s="18" t="str">
        <f>IF(B41="","",CHOOSE(WEEKDAY(B41,2),"月","火","水","木","金","土","日"))</f>
        <v/>
      </c>
      <c r="D41" s="52" t="e">
        <f>IF(OR(WEEKDAY($B41,2)=6,WEEKDAY($B41,2)=7),"休み","")</f>
        <v>#VALUE!</v>
      </c>
      <c r="E41" s="53"/>
      <c r="F41" s="14">
        <v>100</v>
      </c>
      <c r="G41" s="19"/>
      <c r="H41" s="15">
        <v>100</v>
      </c>
      <c r="I41" s="19"/>
      <c r="J41" s="20"/>
    </row>
  </sheetData>
  <mergeCells count="41">
    <mergeCell ref="D40:E40"/>
    <mergeCell ref="D41:E41"/>
    <mergeCell ref="B9:B10"/>
    <mergeCell ref="C9:C10"/>
    <mergeCell ref="D9:E10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21:E21"/>
    <mergeCell ref="D11:E11"/>
    <mergeCell ref="D18:E18"/>
    <mergeCell ref="D13:E13"/>
    <mergeCell ref="D14:E14"/>
    <mergeCell ref="D15:E15"/>
    <mergeCell ref="D16:E16"/>
    <mergeCell ref="D17:E17"/>
    <mergeCell ref="D19:E19"/>
    <mergeCell ref="D20:E20"/>
    <mergeCell ref="D12:E12"/>
    <mergeCell ref="B3:C7"/>
    <mergeCell ref="F9:J9"/>
    <mergeCell ref="E3:J3"/>
    <mergeCell ref="E5:J5"/>
    <mergeCell ref="E4:J4"/>
    <mergeCell ref="E6:J6"/>
    <mergeCell ref="E7:J7"/>
  </mergeCells>
  <phoneticPr fontId="1"/>
  <conditionalFormatting sqref="C11:D11 C41:D41 C12:C40">
    <cfRule type="expression" dxfId="0" priority="1">
      <formula>"(weekday($C$4:$C$33)=6"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15" zoomScaleNormal="115" workbookViewId="0">
      <selection activeCell="N9" sqref="N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5" zoomScaleNormal="115" workbookViewId="0">
      <selection activeCell="N12" sqref="N1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12" sqref="N1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K19" sqref="K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L19" sqref="L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L19" sqref="L1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進捗状況シート</vt:lpstr>
      <vt:lpstr>進捗状況（月間）</vt:lpstr>
      <vt:lpstr>第1週</vt:lpstr>
      <vt:lpstr>第2週 </vt:lpstr>
      <vt:lpstr>第3週</vt:lpstr>
      <vt:lpstr>第4週</vt:lpstr>
      <vt:lpstr>最終週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</dc:creator>
  <cp:lastModifiedBy>DAISUKE</cp:lastModifiedBy>
  <dcterms:created xsi:type="dcterms:W3CDTF">2015-04-03T07:48:18Z</dcterms:created>
  <dcterms:modified xsi:type="dcterms:W3CDTF">2015-06-15T13:19:12Z</dcterms:modified>
</cp:coreProperties>
</file>